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 - WEERARCHIEF\2026\05 - Mei\"/>
    </mc:Choice>
  </mc:AlternateContent>
  <xr:revisionPtr revIDLastSave="0" documentId="13_ncr:1_{C46A7517-DDD4-4FF6-B6D6-9FFB310943FC}" xr6:coauthVersionLast="47" xr6:coauthVersionMax="47" xr10:uidLastSave="{00000000-0000-0000-0000-000000000000}"/>
  <bookViews>
    <workbookView xWindow="-28920" yWindow="2565" windowWidth="29040" windowHeight="15840" xr2:uid="{00000000-000D-0000-FFFF-FFFF00000000}"/>
  </bookViews>
  <sheets>
    <sheet name="mei 2026" sheetId="1" r:id="rId1"/>
    <sheet name="zomerse dagen in mei" sheetId="3" r:id="rId2"/>
    <sheet name="lente 2026" sheetId="4" r:id="rId3"/>
  </sheets>
  <calcPr calcId="191029" concurrentCalc="0"/>
</workbook>
</file>

<file path=xl/calcChain.xml><?xml version="1.0" encoding="utf-8"?>
<calcChain xmlns="http://schemas.openxmlformats.org/spreadsheetml/2006/main">
  <c r="L34" i="1" l="1"/>
  <c r="I34" i="1"/>
  <c r="F34" i="1"/>
  <c r="L33" i="1"/>
  <c r="I33" i="1"/>
  <c r="F33" i="1"/>
  <c r="L32" i="1"/>
  <c r="I32" i="1"/>
  <c r="F32" i="1"/>
  <c r="L31" i="1"/>
  <c r="I31" i="1"/>
  <c r="F31" i="1"/>
  <c r="L30" i="1"/>
  <c r="I30" i="1"/>
  <c r="F30" i="1"/>
  <c r="L29" i="1"/>
  <c r="I29" i="1"/>
  <c r="F29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I9" i="1"/>
  <c r="F9" i="1"/>
  <c r="L8" i="1"/>
  <c r="I8" i="1"/>
  <c r="F8" i="1"/>
  <c r="L7" i="1"/>
  <c r="I7" i="1"/>
  <c r="F7" i="1"/>
  <c r="L6" i="1"/>
  <c r="I6" i="1"/>
  <c r="F6" i="1"/>
  <c r="L5" i="1"/>
  <c r="I5" i="1"/>
  <c r="F5" i="1"/>
  <c r="L4" i="1"/>
  <c r="I4" i="1"/>
  <c r="F4" i="1"/>
  <c r="C26" i="3"/>
  <c r="C5" i="4"/>
  <c r="D5" i="4"/>
  <c r="C23" i="4"/>
  <c r="D23" i="4"/>
  <c r="U9" i="1"/>
  <c r="U8" i="1"/>
  <c r="U7" i="1"/>
  <c r="V8" i="1"/>
  <c r="V54" i="1"/>
  <c r="U54" i="1"/>
  <c r="Q35" i="1"/>
  <c r="P35" i="1"/>
  <c r="O35" i="1"/>
  <c r="N35" i="1"/>
  <c r="K35" i="1"/>
  <c r="J35" i="1"/>
  <c r="H35" i="1"/>
  <c r="G35" i="1"/>
  <c r="E35" i="1"/>
  <c r="D35" i="1"/>
  <c r="V9" i="1"/>
  <c r="V7" i="1"/>
  <c r="V6" i="1"/>
  <c r="U6" i="1"/>
  <c r="V5" i="1"/>
  <c r="U5" i="1"/>
  <c r="V4" i="1"/>
  <c r="U4" i="1"/>
  <c r="V3" i="1"/>
  <c r="U3" i="1"/>
  <c r="I35" i="1"/>
  <c r="F35" i="1"/>
  <c r="L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R.C. de Vries</author>
  </authors>
  <commentList>
    <comment ref="C4" authorId="0" shapeId="0" xr:uid="{52335A3A-CB9D-4197-8FED-FAA2855F2034}">
      <text>
        <r>
          <rPr>
            <b/>
            <sz val="9"/>
            <color indexed="81"/>
            <rFont val="Tahoma"/>
            <charset val="1"/>
          </rPr>
          <t>De eerste dag van mei verliep warm en ook weer uitgesproken zonnig met helemaal geen bewolking.</t>
        </r>
      </text>
    </comment>
    <comment ref="C5" authorId="0" shapeId="0" xr:uid="{146CAF53-4453-4CCF-B11F-06F2A4531C6F}">
      <text>
        <r>
          <rPr>
            <b/>
            <sz val="9"/>
            <color indexed="81"/>
            <rFont val="Tahoma"/>
            <charset val="1"/>
          </rPr>
          <t>Een buitje, maar ook zon en vooral ook broeierig warm. Tegen middernacht wat weerlicht door een naderende onweersbui.</t>
        </r>
      </text>
    </comment>
    <comment ref="C6" authorId="0" shapeId="0" xr:uid="{141F66E3-F906-473F-8D20-5F011F5165D7}">
      <text>
        <r>
          <rPr>
            <b/>
            <sz val="9"/>
            <color indexed="81"/>
            <rFont val="Tahoma"/>
            <charset val="1"/>
          </rPr>
          <t>Er was veel bewolking en er vielen enkele buien. Daarbij kwam in de nacht wat onweer voor en in de middag.</t>
        </r>
      </text>
    </comment>
    <comment ref="C7" authorId="0" shapeId="0" xr:uid="{2898EBAE-2F91-43CD-9767-9BA1E56AFC9A}">
      <text>
        <r>
          <rPr>
            <b/>
            <sz val="9"/>
            <color indexed="81"/>
            <rFont val="Tahoma"/>
            <charset val="1"/>
          </rPr>
          <t>Tijdens de nacht nog een buitje. Verder tamelijk broeierig met soms zon, maar ook vrij veel wolken. Tijdens de dodenherdenking in de avond frisser.</t>
        </r>
      </text>
    </comment>
    <comment ref="C8" authorId="0" shapeId="0" xr:uid="{C3F5F675-47FC-491D-B8FB-9253F449FCA9}">
      <text>
        <r>
          <rPr>
            <b/>
            <sz val="9"/>
            <color indexed="81"/>
            <rFont val="Tahoma"/>
            <charset val="1"/>
          </rPr>
          <t>Er trokken wolkenvelden over, maar af en toe was de zon ook even te zien. Wel droog.</t>
        </r>
      </text>
    </comment>
    <comment ref="C9" authorId="0" shapeId="0" xr:uid="{31156236-EFC1-48C0-8156-303EBEA42427}">
      <text>
        <r>
          <rPr>
            <b/>
            <sz val="9"/>
            <color indexed="81"/>
            <rFont val="Tahoma"/>
            <charset val="1"/>
          </rPr>
          <t>We hadden tamelijk veel bewolking, maar in de avond ging het steeds meer opklaren en afkoelen.</t>
        </r>
      </text>
    </comment>
    <comment ref="C10" authorId="0" shapeId="0" xr:uid="{02B8AA7F-4365-414F-8EA6-8F62A25E7B86}">
      <text>
        <r>
          <rPr>
            <b/>
            <sz val="9"/>
            <color indexed="81"/>
            <rFont val="Tahoma"/>
            <charset val="1"/>
          </rPr>
          <t>Er was af en toe zon, maar ook vrij veel bewolking. Droog was het sowieso.</t>
        </r>
      </text>
    </comment>
    <comment ref="C11" authorId="0" shapeId="0" xr:uid="{28C5E8F8-54B3-4BFC-88A7-9095534A24F8}">
      <text>
        <r>
          <rPr>
            <b/>
            <sz val="9"/>
            <color indexed="81"/>
            <rFont val="Tahoma"/>
            <charset val="1"/>
          </rPr>
          <t>De dag begon met flink wat zon, maar in de loop van de dag ontstonden er ook stapelwolken die steeds meer gingen uitsmeren.</t>
        </r>
      </text>
    </comment>
    <comment ref="C12" authorId="0" shapeId="0" xr:uid="{55468173-5CF4-4F54-9BEC-4EF9AE2C196D}">
      <text>
        <r>
          <rPr>
            <b/>
            <sz val="9"/>
            <color indexed="81"/>
            <rFont val="Tahoma"/>
            <charset val="1"/>
          </rPr>
          <t>In de ochtend was er veel zon, maar in de middag kwamen er stapelwolken voor die steeds meer gingen uitsmeren.</t>
        </r>
      </text>
    </comment>
    <comment ref="C13" authorId="0" shapeId="0" xr:uid="{E0710454-883D-4271-B937-0904467B1071}">
      <text>
        <r>
          <rPr>
            <b/>
            <sz val="9"/>
            <color indexed="81"/>
            <rFont val="Tahoma"/>
            <charset val="1"/>
          </rPr>
          <t>Een droge moederdag met daarbij ook geregeld ruimte voor de zon. Daardoor best aangenaam, maar wel een frisse wind uit het noorden.</t>
        </r>
      </text>
    </comment>
    <comment ref="C14" authorId="0" shapeId="0" xr:uid="{A0DCCAA1-AFD0-44D0-8E2F-F444955720F9}">
      <text>
        <r>
          <rPr>
            <b/>
            <sz val="9"/>
            <color indexed="81"/>
            <rFont val="Tahoma"/>
            <charset val="1"/>
          </rPr>
          <t>De dag begon nog droog, maar in de loop van de dag werd het regenachtig. Fris. In de avond tamelijk onstuimig.</t>
        </r>
      </text>
    </comment>
    <comment ref="C15" authorId="0" shapeId="0" xr:uid="{4A0C73CE-F3AE-4F6C-8A96-3475B2E7F90C}">
      <text>
        <r>
          <rPr>
            <b/>
            <sz val="9"/>
            <color indexed="81"/>
            <rFont val="Tahoma"/>
            <charset val="1"/>
          </rPr>
          <t>Het was winderig en fris met enkele buien. Toch brak de zon af en toe door.</t>
        </r>
      </text>
    </comment>
    <comment ref="C16" authorId="0" shapeId="0" xr:uid="{D7ACFB47-610D-4916-9558-2EF25A91320A}">
      <text>
        <r>
          <rPr>
            <b/>
            <sz val="9"/>
            <color indexed="81"/>
            <rFont val="Tahoma"/>
            <charset val="1"/>
          </rPr>
          <t>Er kwamen enkele buien voor met onweer en hagel, maar toch was er ook ruimte voor de zon.</t>
        </r>
      </text>
    </comment>
    <comment ref="C17" authorId="0" shapeId="0" xr:uid="{CD39A689-3864-4405-8E25-BC8B23F521B3}">
      <text>
        <r>
          <rPr>
            <b/>
            <sz val="9"/>
            <color indexed="81"/>
            <rFont val="Tahoma"/>
            <family val="2"/>
          </rPr>
          <t>De Hemelvaartsdag verliep wisselvallig en koel. In de loop van de dag werd het droger met ook wat zon.</t>
        </r>
      </text>
    </comment>
    <comment ref="C18" authorId="0" shapeId="0" xr:uid="{46B0674C-C32E-41EF-BB9F-9981579AB903}">
      <text>
        <r>
          <rPr>
            <b/>
            <sz val="9"/>
            <color indexed="81"/>
            <rFont val="Tahoma"/>
            <family val="2"/>
          </rPr>
          <t>Een uitermate koele dag met eerst wat zon, maar ook veel bewolking en af en toe lichte regen.</t>
        </r>
      </text>
    </comment>
    <comment ref="C19" authorId="0" shapeId="0" xr:uid="{18993814-BB87-4EE4-8010-7E3375F2CBCE}">
      <text>
        <r>
          <rPr>
            <b/>
            <sz val="9"/>
            <color indexed="81"/>
            <rFont val="Tahoma"/>
            <family val="2"/>
          </rPr>
          <t>De zon brak af en toe door en er viel soms een bui. Het bleef koel voor de tijd van het jaar.</t>
        </r>
      </text>
    </comment>
    <comment ref="C20" authorId="0" shapeId="0" xr:uid="{29A81E7E-6C23-4D7E-BE01-DD2AB951BB23}">
      <text>
        <r>
          <rPr>
            <b/>
            <sz val="9"/>
            <color indexed="81"/>
            <rFont val="Tahoma"/>
            <family val="2"/>
          </rPr>
          <t>Er trok eerst veel bewolking over met wat gespetter. Daarna was er wat zon, maar later op de dag een paar stevige buien.</t>
        </r>
      </text>
    </comment>
    <comment ref="C21" authorId="0" shapeId="0" xr:uid="{04061CBC-DD04-4FFC-A952-EADBC0EE1692}">
      <text>
        <r>
          <rPr>
            <b/>
            <sz val="9"/>
            <color indexed="81"/>
            <rFont val="Tahoma"/>
            <family val="2"/>
          </rPr>
          <t>Er viel eerst wat regen. Overdag kwamen er buien voor. Net na de middag een pittige met zelfs ook onweer en een windhoosje!</t>
        </r>
      </text>
    </comment>
    <comment ref="C22" authorId="0" shapeId="0" xr:uid="{817181B1-10BA-429F-A011-F67C6597556B}">
      <text>
        <r>
          <rPr>
            <b/>
            <sz val="9"/>
            <color indexed="81"/>
            <rFont val="Tahoma"/>
            <family val="2"/>
          </rPr>
          <t>De dag begon nog droog met een paar opklaringen. In de loop van de dag veel bewolking en ook wat gespetter.</t>
        </r>
      </text>
    </comment>
    <comment ref="C23" authorId="0" shapeId="0" xr:uid="{37025678-37AA-4F36-9085-B4DC8F6D3ADE}">
      <text>
        <r>
          <rPr>
            <b/>
            <sz val="9"/>
            <color indexed="81"/>
            <rFont val="Tahoma"/>
            <family val="2"/>
          </rPr>
          <t>De zon was er van tijd tot tijd bij, maar we kregen in de loop van de dag ook een bui.</t>
        </r>
      </text>
    </comment>
    <comment ref="C24" authorId="0" shapeId="0" xr:uid="{E8FBA63C-AA61-461C-B2BD-DDEDA1F28DAC}">
      <text>
        <r>
          <rPr>
            <b/>
            <sz val="9"/>
            <color indexed="81"/>
            <rFont val="Tahoma"/>
            <family val="2"/>
          </rPr>
          <t>Het was weer eens een droge dag met geregeld ruimte voor de zon. Ook wat warmer.</t>
        </r>
      </text>
    </comment>
    <comment ref="C25" authorId="0" shapeId="0" xr:uid="{852A08DC-C664-4CBA-BC26-2BC9C0F86100}">
      <text>
        <r>
          <rPr>
            <b/>
            <sz val="9"/>
            <color indexed="81"/>
            <rFont val="Tahoma"/>
            <family val="2"/>
          </rPr>
          <t>Na een lange frisse periode hadden we eindelijk te maken met zomers warm weer. Verder waren er stapelwolken, maar ook veel zon.</t>
        </r>
      </text>
    </comment>
    <comment ref="C26" authorId="0" shapeId="0" xr:uid="{BF1205BA-3E5C-41D9-8170-66600230C2D8}">
      <text>
        <r>
          <rPr>
            <b/>
            <sz val="9"/>
            <color indexed="81"/>
            <rFont val="Tahoma"/>
            <family val="2"/>
          </rPr>
          <t>Er was volop zon, maar ook een paar kleine wolken. Het was opvallend warm voor eind mei.</t>
        </r>
      </text>
    </comment>
    <comment ref="C27" authorId="0" shapeId="0" xr:uid="{3453C060-47E8-4BC7-8A3D-6D620D6672F6}">
      <text>
        <r>
          <rPr>
            <b/>
            <sz val="9"/>
            <color indexed="81"/>
            <rFont val="Tahoma"/>
            <family val="2"/>
          </rPr>
          <t>Er kwamen een paar wolkenvelden voor, maar verder was het een zomerse 1e Pinksterdag.</t>
        </r>
      </text>
    </comment>
    <comment ref="C28" authorId="0" shapeId="0" xr:uid="{FCF182D7-911E-4452-B738-17ED0411A9A2}">
      <text>
        <r>
          <rPr>
            <b/>
            <sz val="9"/>
            <color indexed="81"/>
            <rFont val="Tahoma"/>
            <family val="2"/>
          </rPr>
          <t>De zon was er heel wat uren bij op de 2e Pinksterdag en de temperatuur lag bijzonder hoog.</t>
        </r>
      </text>
    </comment>
    <comment ref="C29" authorId="0" shapeId="0" xr:uid="{37DF70BE-9A9D-4773-92D2-11EDEE1FF53D}">
      <text>
        <r>
          <rPr>
            <b/>
            <sz val="9"/>
            <color indexed="81"/>
            <rFont val="Tahoma"/>
            <family val="2"/>
          </rPr>
          <t>Er was veel zon en het werd ook zeer warm voor de tijd van het jaar. Later op de dag draaide de wind naar het noordwesten en koelde het af.</t>
        </r>
      </text>
    </comment>
    <comment ref="C30" authorId="0" shapeId="0" xr:uid="{E872AD7F-578C-46ED-A2F7-9D564C4747EB}">
      <text>
        <r>
          <rPr>
            <b/>
            <sz val="9"/>
            <color indexed="81"/>
            <rFont val="Tahoma"/>
            <charset val="1"/>
          </rPr>
          <t>Er kwamen eerst een paar wolkenvelden voor, maar verder was het een overwegend zonnige dag. Aangenaam.</t>
        </r>
      </text>
    </comment>
    <comment ref="C31" authorId="0" shapeId="0" xr:uid="{640CB995-4866-4024-B260-2F9719139261}">
      <text>
        <r>
          <rPr>
            <b/>
            <sz val="9"/>
            <color indexed="81"/>
            <rFont val="Tahoma"/>
            <charset val="1"/>
          </rPr>
          <t>Er was volop ruimte voor de zon met een paar wolkenvelden. Het bleef droog en het was aangenaam warm.</t>
        </r>
      </text>
    </comment>
    <comment ref="C32" authorId="0" shapeId="0" xr:uid="{E5051E97-68D8-40DF-920E-9428974D6130}">
      <text>
        <r>
          <rPr>
            <b/>
            <sz val="9"/>
            <color indexed="81"/>
            <rFont val="Tahoma"/>
            <charset val="1"/>
          </rPr>
          <t>Broeierig met in de loop van de dag fiks onweer vanuit het westen met flinke inslagen, windstoten en hagel.</t>
        </r>
      </text>
    </comment>
    <comment ref="C33" authorId="0" shapeId="0" xr:uid="{697C4CC9-8740-495B-A393-3FF7424CE9E3}">
      <text>
        <r>
          <rPr>
            <b/>
            <sz val="9"/>
            <color indexed="81"/>
            <rFont val="Tahoma"/>
            <charset val="1"/>
          </rPr>
          <t>De zon was er volop bij en het was ook vrij warm. Het bleef droog.</t>
        </r>
      </text>
    </comment>
    <comment ref="C34" authorId="0" shapeId="0" xr:uid="{F8B2C0C9-109C-44DB-A0A5-9D7020D0B4BD}">
      <text>
        <r>
          <rPr>
            <b/>
            <sz val="9"/>
            <color indexed="81"/>
            <rFont val="Tahoma"/>
            <charset val="1"/>
          </rPr>
          <t>De laatste dag van de maand mei was tamelijk aangenaam, een tikkeltje broeierig. Verder flink wat zon, maar in de namiddag ook nog een licht buitje.</t>
        </r>
      </text>
    </comment>
    <comment ref="C35" authorId="0" shapeId="0" xr:uid="{A3F69745-CCF6-43CA-A526-E155F4B9D58F}">
      <text>
        <r>
          <rPr>
            <b/>
            <sz val="9"/>
            <color indexed="81"/>
            <rFont val="Tahoma"/>
            <charset val="1"/>
          </rPr>
          <t>Mei 2026 was aan de warme kant, vooral door de laatste week. Verder iets te nat, maar ook behoorlijk zonnig.</t>
        </r>
      </text>
    </comment>
  </commentList>
</comments>
</file>

<file path=xl/sharedStrings.xml><?xml version="1.0" encoding="utf-8"?>
<sst xmlns="http://schemas.openxmlformats.org/spreadsheetml/2006/main" count="105" uniqueCount="85">
  <si>
    <t>Windrichting</t>
  </si>
  <si>
    <t>Tmax in °C</t>
  </si>
  <si>
    <t>Tmin °C</t>
  </si>
  <si>
    <t>Tgem °C</t>
  </si>
  <si>
    <t>Max hPA</t>
  </si>
  <si>
    <t>Min hPA</t>
  </si>
  <si>
    <t>Gem hPA</t>
  </si>
  <si>
    <t>Regen in mm</t>
  </si>
  <si>
    <t>Opmerkingen</t>
  </si>
  <si>
    <t>Gemiddelde</t>
  </si>
  <si>
    <t>Rain Rate</t>
  </si>
  <si>
    <t>Extremen</t>
  </si>
  <si>
    <t>Maximum</t>
  </si>
  <si>
    <t>Minimum</t>
  </si>
  <si>
    <t>Luchtdruk in hPa</t>
  </si>
  <si>
    <t>Grootste dag totaal in mm</t>
  </si>
  <si>
    <t>Temperatuur in °C</t>
  </si>
  <si>
    <t>Luchtvochtigheid in %</t>
  </si>
  <si>
    <t>Ijsdagen</t>
  </si>
  <si>
    <t>Vorstnachten</t>
  </si>
  <si>
    <t>Warme dagen (&gt;20 graden)</t>
  </si>
  <si>
    <t>Zomerse dagen (&gt;25 graden)</t>
  </si>
  <si>
    <t>Tropische dagen (&gt;30 graden)</t>
  </si>
  <si>
    <t>Dag met onweer</t>
  </si>
  <si>
    <t>Dag met hagel</t>
  </si>
  <si>
    <t>Dag met sneeuw</t>
  </si>
  <si>
    <t>Dag met mist</t>
  </si>
  <si>
    <t>Dag met ijzel</t>
  </si>
  <si>
    <t>Totaal</t>
  </si>
  <si>
    <t>Warmtgetal</t>
  </si>
  <si>
    <t>Koudegetal</t>
  </si>
  <si>
    <t>RV max in %</t>
  </si>
  <si>
    <t>RV min in %</t>
  </si>
  <si>
    <t>RV gem in %</t>
  </si>
  <si>
    <t>Gem wind in km/u</t>
  </si>
  <si>
    <t>Max windstoot in km/u</t>
  </si>
  <si>
    <t>Gem Wind in km/u</t>
  </si>
  <si>
    <t>gemiddelde</t>
  </si>
  <si>
    <t>totaal</t>
  </si>
  <si>
    <t>Zonnig en warm</t>
  </si>
  <si>
    <t>ZO</t>
  </si>
  <si>
    <t>Broeierig, later (onweers)bui</t>
  </si>
  <si>
    <t>ZW</t>
  </si>
  <si>
    <t>Enkele buien, beetje zon</t>
  </si>
  <si>
    <t>Z</t>
  </si>
  <si>
    <t>Broeierig met af en toe zon</t>
  </si>
  <si>
    <t>NNW</t>
  </si>
  <si>
    <t>Ook zon op Bevrijdingsdag</t>
  </si>
  <si>
    <t>NNO</t>
  </si>
  <si>
    <t>Tamelijk veel bewolking. Droog</t>
  </si>
  <si>
    <t>Af en toe zon en droog</t>
  </si>
  <si>
    <t>Flink wat zon en aangenaam</t>
  </si>
  <si>
    <t>O</t>
  </si>
  <si>
    <t>In de middag veel bewolking</t>
  </si>
  <si>
    <t>Geregeld zon op Moederdag</t>
  </si>
  <si>
    <t>N</t>
  </si>
  <si>
    <t>Geleidelijk regenachtig</t>
  </si>
  <si>
    <t>Winderig, fris en enkele buien</t>
  </si>
  <si>
    <t>Enkele (onweers)buien met hagel</t>
  </si>
  <si>
    <t>NW</t>
  </si>
  <si>
    <t>WZW</t>
  </si>
  <si>
    <t>ZZW</t>
  </si>
  <si>
    <t>ZZO</t>
  </si>
  <si>
    <t>Volop zon en droog</t>
  </si>
  <si>
    <t>NO</t>
  </si>
  <si>
    <t>Wisselvallige Hemelvaartsdag</t>
  </si>
  <si>
    <t>Buiig en zelfs een windhoosje</t>
  </si>
  <si>
    <t>Eerst wat zon, later lichte regen</t>
  </si>
  <si>
    <t>Af en toe zon en een bui</t>
  </si>
  <si>
    <t>Eerst wat regen, daarna buien</t>
  </si>
  <si>
    <t>Eerst droog met wat zon</t>
  </si>
  <si>
    <t>Geregeld zon, maar ook een bui</t>
  </si>
  <si>
    <t>Wolkenvelden, maar ook zon</t>
  </si>
  <si>
    <t>Stapelwolken en zon. Zomers!</t>
  </si>
  <si>
    <t>Veel zon en opvallend warm</t>
  </si>
  <si>
    <t>Zomerse 1e Pinksterdag</t>
  </si>
  <si>
    <t>Zeer warme 2e Pinksterdag</t>
  </si>
  <si>
    <t>Veel zon en zeer warm</t>
  </si>
  <si>
    <t>Veel zon en aangenaam warm</t>
  </si>
  <si>
    <t>Broeierig, later fiks onweer</t>
  </si>
  <si>
    <t>OZO</t>
  </si>
  <si>
    <t>Flink wat zon en vrij warm</t>
  </si>
  <si>
    <t>WNW</t>
  </si>
  <si>
    <t>ONO</t>
  </si>
  <si>
    <t>Vrij warm, zonnig en iets te 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</si>
</sst>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13]mmmm/yy;@"/>
    <numFmt numFmtId="166" formatCode="mmmm\ yyyy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2E7EBB"/>
        <bgColor indexed="64"/>
      </patternFill>
    </fill>
  </fills>
  <borders count="7">
    <border>
      <left/>
      <right/>
      <top/>
      <bottom/>
      <diagonal/>
    </border>
    <border>
      <left style="thin">
        <color rgb="FF2E7EBB"/>
      </left>
      <right style="thin">
        <color rgb="FF2E7EBB"/>
      </right>
      <top style="thin">
        <color rgb="FF2E7EBB"/>
      </top>
      <bottom style="thin">
        <color rgb="FF2E7EBB"/>
      </bottom>
      <diagonal/>
    </border>
    <border>
      <left style="thin">
        <color rgb="FF2E7EBB"/>
      </left>
      <right style="thin">
        <color rgb="FF2E7EBB"/>
      </right>
      <top style="thin">
        <color rgb="FF2E7EBB"/>
      </top>
      <bottom/>
      <diagonal/>
    </border>
    <border>
      <left style="medium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medium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/>
    <xf numFmtId="0" fontId="3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1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0" fillId="0" borderId="2" xfId="0" applyNumberFormat="1" applyBorder="1"/>
    <xf numFmtId="164" fontId="0" fillId="0" borderId="2" xfId="0" applyNumberForma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0" fillId="0" borderId="4" xfId="0" applyNumberFormat="1" applyBorder="1"/>
    <xf numFmtId="164" fontId="2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" fontId="0" fillId="0" borderId="0" xfId="0" applyNumberFormat="1"/>
    <xf numFmtId="1" fontId="2" fillId="0" borderId="6" xfId="0" applyNumberFormat="1" applyFont="1" applyBorder="1" applyAlignment="1">
      <alignment horizontal="center"/>
    </xf>
    <xf numFmtId="0" fontId="0" fillId="0" borderId="6" xfId="0" applyBorder="1"/>
    <xf numFmtId="1" fontId="5" fillId="0" borderId="6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164" fontId="0" fillId="0" borderId="6" xfId="0" applyNumberFormat="1" applyBorder="1" applyAlignment="1">
      <alignment horizontal="center"/>
    </xf>
    <xf numFmtId="166" fontId="12" fillId="0" borderId="6" xfId="0" applyNumberFormat="1" applyFont="1" applyBorder="1"/>
    <xf numFmtId="0" fontId="0" fillId="0" borderId="0" xfId="0" applyAlignment="1">
      <alignment horizontal="right"/>
    </xf>
    <xf numFmtId="1" fontId="13" fillId="0" borderId="0" xfId="0" applyNumberFormat="1" applyFont="1" applyAlignment="1">
      <alignment horizontal="center"/>
    </xf>
    <xf numFmtId="164" fontId="15" fillId="0" borderId="1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2E7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jpg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Temperatuur</a:t>
            </a:r>
            <a:r>
              <a:rPr lang="nl-NL" sz="1600" baseline="0">
                <a:solidFill>
                  <a:schemeClr val="bg1"/>
                </a:solidFill>
              </a:rPr>
              <a:t> mei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9788095238095236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Tmax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'mei 2026'!$D$4:$D$34</c:f>
              <c:numCache>
                <c:formatCode>0.0</c:formatCode>
                <c:ptCount val="31"/>
                <c:pt idx="0">
                  <c:v>23.8</c:v>
                </c:pt>
                <c:pt idx="1">
                  <c:v>21.2</c:v>
                </c:pt>
                <c:pt idx="2">
                  <c:v>18.899999999999999</c:v>
                </c:pt>
                <c:pt idx="3">
                  <c:v>17.5</c:v>
                </c:pt>
                <c:pt idx="4">
                  <c:v>14.3</c:v>
                </c:pt>
                <c:pt idx="5">
                  <c:v>14.3</c:v>
                </c:pt>
                <c:pt idx="6">
                  <c:v>16.2</c:v>
                </c:pt>
                <c:pt idx="7">
                  <c:v>18.3</c:v>
                </c:pt>
                <c:pt idx="8">
                  <c:v>18.399999999999999</c:v>
                </c:pt>
                <c:pt idx="9">
                  <c:v>16.5</c:v>
                </c:pt>
                <c:pt idx="10">
                  <c:v>10.5</c:v>
                </c:pt>
                <c:pt idx="11">
                  <c:v>11.7</c:v>
                </c:pt>
                <c:pt idx="12">
                  <c:v>12.6</c:v>
                </c:pt>
                <c:pt idx="13">
                  <c:v>12.8</c:v>
                </c:pt>
                <c:pt idx="14">
                  <c:v>10.8</c:v>
                </c:pt>
                <c:pt idx="15">
                  <c:v>12.6</c:v>
                </c:pt>
                <c:pt idx="16">
                  <c:v>14.9</c:v>
                </c:pt>
                <c:pt idx="17">
                  <c:v>15</c:v>
                </c:pt>
                <c:pt idx="18">
                  <c:v>17.399999999999999</c:v>
                </c:pt>
                <c:pt idx="19">
                  <c:v>17.100000000000001</c:v>
                </c:pt>
                <c:pt idx="20">
                  <c:v>19.600000000000001</c:v>
                </c:pt>
                <c:pt idx="21">
                  <c:v>25.5</c:v>
                </c:pt>
                <c:pt idx="22">
                  <c:v>28.6</c:v>
                </c:pt>
                <c:pt idx="23">
                  <c:v>25.5</c:v>
                </c:pt>
                <c:pt idx="24">
                  <c:v>28.3</c:v>
                </c:pt>
                <c:pt idx="25">
                  <c:v>28.8</c:v>
                </c:pt>
                <c:pt idx="26">
                  <c:v>21.3</c:v>
                </c:pt>
                <c:pt idx="27">
                  <c:v>23.8</c:v>
                </c:pt>
                <c:pt idx="28">
                  <c:v>27.4</c:v>
                </c:pt>
                <c:pt idx="29">
                  <c:v>23.3</c:v>
                </c:pt>
                <c:pt idx="30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6-460B-A59F-548D51717E5C}"/>
            </c:ext>
          </c:extLst>
        </c:ser>
        <c:ser>
          <c:idx val="1"/>
          <c:order val="1"/>
          <c:tx>
            <c:v>Tmin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'mei 2026'!$E$4:$E$34</c:f>
              <c:numCache>
                <c:formatCode>0.0</c:formatCode>
                <c:ptCount val="31"/>
                <c:pt idx="0">
                  <c:v>8.8000000000000007</c:v>
                </c:pt>
                <c:pt idx="1">
                  <c:v>12.1</c:v>
                </c:pt>
                <c:pt idx="2">
                  <c:v>12.6</c:v>
                </c:pt>
                <c:pt idx="3">
                  <c:v>9.9</c:v>
                </c:pt>
                <c:pt idx="4">
                  <c:v>8.8000000000000007</c:v>
                </c:pt>
                <c:pt idx="5">
                  <c:v>7.6</c:v>
                </c:pt>
                <c:pt idx="6">
                  <c:v>5</c:v>
                </c:pt>
                <c:pt idx="7">
                  <c:v>6.7</c:v>
                </c:pt>
                <c:pt idx="8">
                  <c:v>7.3</c:v>
                </c:pt>
                <c:pt idx="9">
                  <c:v>8.3000000000000007</c:v>
                </c:pt>
                <c:pt idx="10">
                  <c:v>5.8</c:v>
                </c:pt>
                <c:pt idx="11">
                  <c:v>5.7</c:v>
                </c:pt>
                <c:pt idx="12">
                  <c:v>6.6</c:v>
                </c:pt>
                <c:pt idx="13">
                  <c:v>5.4</c:v>
                </c:pt>
                <c:pt idx="14">
                  <c:v>5.5</c:v>
                </c:pt>
                <c:pt idx="15">
                  <c:v>6.5</c:v>
                </c:pt>
                <c:pt idx="16">
                  <c:v>6.7</c:v>
                </c:pt>
                <c:pt idx="17">
                  <c:v>8.6999999999999993</c:v>
                </c:pt>
                <c:pt idx="18">
                  <c:v>7.9</c:v>
                </c:pt>
                <c:pt idx="19">
                  <c:v>12.6</c:v>
                </c:pt>
                <c:pt idx="20">
                  <c:v>13.4</c:v>
                </c:pt>
                <c:pt idx="21">
                  <c:v>12.9</c:v>
                </c:pt>
                <c:pt idx="22">
                  <c:v>15.9</c:v>
                </c:pt>
                <c:pt idx="23">
                  <c:v>12.8</c:v>
                </c:pt>
                <c:pt idx="24">
                  <c:v>12.9</c:v>
                </c:pt>
                <c:pt idx="25">
                  <c:v>16.3</c:v>
                </c:pt>
                <c:pt idx="26">
                  <c:v>11.5</c:v>
                </c:pt>
                <c:pt idx="27">
                  <c:v>9.1</c:v>
                </c:pt>
                <c:pt idx="28">
                  <c:v>15.9</c:v>
                </c:pt>
                <c:pt idx="29">
                  <c:v>12.8</c:v>
                </c:pt>
                <c:pt idx="30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6-460B-A59F-548D51717E5C}"/>
            </c:ext>
          </c:extLst>
        </c:ser>
        <c:ser>
          <c:idx val="2"/>
          <c:order val="2"/>
          <c:tx>
            <c:v>Tgem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'mei 2026'!$F$4:$F$34</c:f>
              <c:numCache>
                <c:formatCode>0.0</c:formatCode>
                <c:ptCount val="31"/>
                <c:pt idx="0">
                  <c:v>16.3</c:v>
                </c:pt>
                <c:pt idx="1">
                  <c:v>16.649999999999999</c:v>
                </c:pt>
                <c:pt idx="2">
                  <c:v>15.75</c:v>
                </c:pt>
                <c:pt idx="3">
                  <c:v>13.7</c:v>
                </c:pt>
                <c:pt idx="4">
                  <c:v>11.55</c:v>
                </c:pt>
                <c:pt idx="5">
                  <c:v>10.95</c:v>
                </c:pt>
                <c:pt idx="6">
                  <c:v>10.6</c:v>
                </c:pt>
                <c:pt idx="7">
                  <c:v>12.5</c:v>
                </c:pt>
                <c:pt idx="8">
                  <c:v>12.85</c:v>
                </c:pt>
                <c:pt idx="9">
                  <c:v>12.4</c:v>
                </c:pt>
                <c:pt idx="10">
                  <c:v>8.15</c:v>
                </c:pt>
                <c:pt idx="11">
                  <c:v>8.6999999999999993</c:v>
                </c:pt>
                <c:pt idx="12">
                  <c:v>9.6</c:v>
                </c:pt>
                <c:pt idx="13">
                  <c:v>9.1000000000000014</c:v>
                </c:pt>
                <c:pt idx="14">
                  <c:v>8.15</c:v>
                </c:pt>
                <c:pt idx="15">
                  <c:v>9.5500000000000007</c:v>
                </c:pt>
                <c:pt idx="16">
                  <c:v>10.8</c:v>
                </c:pt>
                <c:pt idx="17">
                  <c:v>11.85</c:v>
                </c:pt>
                <c:pt idx="18">
                  <c:v>12.649999999999999</c:v>
                </c:pt>
                <c:pt idx="19">
                  <c:v>14.850000000000001</c:v>
                </c:pt>
                <c:pt idx="20">
                  <c:v>16.5</c:v>
                </c:pt>
                <c:pt idx="21">
                  <c:v>19.2</c:v>
                </c:pt>
                <c:pt idx="22">
                  <c:v>22.25</c:v>
                </c:pt>
                <c:pt idx="23">
                  <c:v>19.149999999999999</c:v>
                </c:pt>
                <c:pt idx="24">
                  <c:v>20.6</c:v>
                </c:pt>
                <c:pt idx="25">
                  <c:v>22.55</c:v>
                </c:pt>
                <c:pt idx="26">
                  <c:v>16.399999999999999</c:v>
                </c:pt>
                <c:pt idx="27">
                  <c:v>16.45</c:v>
                </c:pt>
                <c:pt idx="28">
                  <c:v>21.65</c:v>
                </c:pt>
                <c:pt idx="29">
                  <c:v>18.05</c:v>
                </c:pt>
                <c:pt idx="30">
                  <c:v>20.299999999999997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6-460B-A59F-548D51717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8880"/>
        <c:axId val="65037056"/>
      </c:lineChart>
      <c:catAx>
        <c:axId val="65018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5037056"/>
        <c:crosses val="autoZero"/>
        <c:auto val="1"/>
        <c:lblAlgn val="ctr"/>
        <c:lblOffset val="100"/>
        <c:noMultiLvlLbl val="0"/>
      </c:catAx>
      <c:valAx>
        <c:axId val="65037056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Temperatuur</a:t>
                </a:r>
                <a:r>
                  <a:rPr lang="nl-NL" baseline="0"/>
                  <a:t> in </a:t>
                </a:r>
                <a:r>
                  <a:rPr lang="nl-NL" sz="1000" b="1" i="0" u="none" strike="noStrike" baseline="0"/>
                  <a:t>°C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01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43984618201864"/>
          <c:y val="0.20538495188101491"/>
          <c:w val="0.11493224684123969"/>
          <c:h val="0.69096638961794887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Luchtvochtigheid</a:t>
            </a:r>
            <a:r>
              <a:rPr lang="nl-NL" sz="1600" baseline="0">
                <a:solidFill>
                  <a:schemeClr val="bg1"/>
                </a:solidFill>
              </a:rPr>
              <a:t> mei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6968927271187876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RV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'mei 2026'!$G$4:$G$34</c:f>
              <c:numCache>
                <c:formatCode>0.0</c:formatCode>
                <c:ptCount val="31"/>
                <c:pt idx="0">
                  <c:v>69</c:v>
                </c:pt>
                <c:pt idx="1">
                  <c:v>92</c:v>
                </c:pt>
                <c:pt idx="2">
                  <c:v>98</c:v>
                </c:pt>
                <c:pt idx="3">
                  <c:v>99</c:v>
                </c:pt>
                <c:pt idx="4">
                  <c:v>91</c:v>
                </c:pt>
                <c:pt idx="5">
                  <c:v>89</c:v>
                </c:pt>
                <c:pt idx="6">
                  <c:v>94</c:v>
                </c:pt>
                <c:pt idx="7">
                  <c:v>92</c:v>
                </c:pt>
                <c:pt idx="8">
                  <c:v>90</c:v>
                </c:pt>
                <c:pt idx="9">
                  <c:v>91</c:v>
                </c:pt>
                <c:pt idx="10">
                  <c:v>92</c:v>
                </c:pt>
                <c:pt idx="11">
                  <c:v>87</c:v>
                </c:pt>
                <c:pt idx="12">
                  <c:v>97</c:v>
                </c:pt>
                <c:pt idx="13">
                  <c:v>99</c:v>
                </c:pt>
                <c:pt idx="14">
                  <c:v>94</c:v>
                </c:pt>
                <c:pt idx="15">
                  <c:v>89</c:v>
                </c:pt>
                <c:pt idx="16">
                  <c:v>98</c:v>
                </c:pt>
                <c:pt idx="17">
                  <c:v>99</c:v>
                </c:pt>
                <c:pt idx="18">
                  <c:v>99</c:v>
                </c:pt>
                <c:pt idx="19">
                  <c:v>92</c:v>
                </c:pt>
                <c:pt idx="20">
                  <c:v>94</c:v>
                </c:pt>
                <c:pt idx="21">
                  <c:v>94</c:v>
                </c:pt>
                <c:pt idx="22">
                  <c:v>91</c:v>
                </c:pt>
                <c:pt idx="23">
                  <c:v>99</c:v>
                </c:pt>
                <c:pt idx="24">
                  <c:v>90</c:v>
                </c:pt>
                <c:pt idx="25">
                  <c:v>89</c:v>
                </c:pt>
                <c:pt idx="26">
                  <c:v>92</c:v>
                </c:pt>
                <c:pt idx="27">
                  <c:v>95</c:v>
                </c:pt>
                <c:pt idx="28">
                  <c:v>99</c:v>
                </c:pt>
                <c:pt idx="29">
                  <c:v>98</c:v>
                </c:pt>
                <c:pt idx="30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9-4312-85D8-F890D6B7D681}"/>
            </c:ext>
          </c:extLst>
        </c:ser>
        <c:ser>
          <c:idx val="1"/>
          <c:order val="1"/>
          <c:tx>
            <c:v>Min RV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'mei 2026'!$H$4:$H$34</c:f>
              <c:numCache>
                <c:formatCode>0.0</c:formatCode>
                <c:ptCount val="31"/>
                <c:pt idx="0">
                  <c:v>25</c:v>
                </c:pt>
                <c:pt idx="1">
                  <c:v>42</c:v>
                </c:pt>
                <c:pt idx="2">
                  <c:v>77</c:v>
                </c:pt>
                <c:pt idx="3">
                  <c:v>79</c:v>
                </c:pt>
                <c:pt idx="4">
                  <c:v>59</c:v>
                </c:pt>
                <c:pt idx="5">
                  <c:v>40</c:v>
                </c:pt>
                <c:pt idx="6">
                  <c:v>46</c:v>
                </c:pt>
                <c:pt idx="7">
                  <c:v>34</c:v>
                </c:pt>
                <c:pt idx="8">
                  <c:v>47</c:v>
                </c:pt>
                <c:pt idx="9">
                  <c:v>50</c:v>
                </c:pt>
                <c:pt idx="10">
                  <c:v>51</c:v>
                </c:pt>
                <c:pt idx="11">
                  <c:v>55</c:v>
                </c:pt>
                <c:pt idx="12">
                  <c:v>60</c:v>
                </c:pt>
                <c:pt idx="13">
                  <c:v>57</c:v>
                </c:pt>
                <c:pt idx="14">
                  <c:v>71</c:v>
                </c:pt>
                <c:pt idx="15">
                  <c:v>56</c:v>
                </c:pt>
                <c:pt idx="16">
                  <c:v>75</c:v>
                </c:pt>
                <c:pt idx="17">
                  <c:v>62</c:v>
                </c:pt>
                <c:pt idx="18">
                  <c:v>56</c:v>
                </c:pt>
                <c:pt idx="19">
                  <c:v>70</c:v>
                </c:pt>
                <c:pt idx="20">
                  <c:v>60</c:v>
                </c:pt>
                <c:pt idx="21">
                  <c:v>46</c:v>
                </c:pt>
                <c:pt idx="22">
                  <c:v>42</c:v>
                </c:pt>
                <c:pt idx="23">
                  <c:v>34</c:v>
                </c:pt>
                <c:pt idx="24">
                  <c:v>32</c:v>
                </c:pt>
                <c:pt idx="25">
                  <c:v>35</c:v>
                </c:pt>
                <c:pt idx="26">
                  <c:v>45</c:v>
                </c:pt>
                <c:pt idx="27">
                  <c:v>27</c:v>
                </c:pt>
                <c:pt idx="28">
                  <c:v>49</c:v>
                </c:pt>
                <c:pt idx="29">
                  <c:v>55</c:v>
                </c:pt>
                <c:pt idx="30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9-4312-85D8-F890D6B7D681}"/>
            </c:ext>
          </c:extLst>
        </c:ser>
        <c:ser>
          <c:idx val="2"/>
          <c:order val="2"/>
          <c:tx>
            <c:v>Gem RV</c:v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'mei 2026'!$I$4:$I$34</c:f>
              <c:numCache>
                <c:formatCode>0.0</c:formatCode>
                <c:ptCount val="31"/>
                <c:pt idx="0">
                  <c:v>47</c:v>
                </c:pt>
                <c:pt idx="1">
                  <c:v>67</c:v>
                </c:pt>
                <c:pt idx="2">
                  <c:v>87.5</c:v>
                </c:pt>
                <c:pt idx="3">
                  <c:v>89</c:v>
                </c:pt>
                <c:pt idx="4">
                  <c:v>75</c:v>
                </c:pt>
                <c:pt idx="5">
                  <c:v>64.5</c:v>
                </c:pt>
                <c:pt idx="6">
                  <c:v>70</c:v>
                </c:pt>
                <c:pt idx="7">
                  <c:v>63</c:v>
                </c:pt>
                <c:pt idx="8">
                  <c:v>68.5</c:v>
                </c:pt>
                <c:pt idx="9">
                  <c:v>70.5</c:v>
                </c:pt>
                <c:pt idx="10">
                  <c:v>71.5</c:v>
                </c:pt>
                <c:pt idx="11">
                  <c:v>71</c:v>
                </c:pt>
                <c:pt idx="12">
                  <c:v>78.5</c:v>
                </c:pt>
                <c:pt idx="13">
                  <c:v>78</c:v>
                </c:pt>
                <c:pt idx="14">
                  <c:v>82.5</c:v>
                </c:pt>
                <c:pt idx="15">
                  <c:v>72.5</c:v>
                </c:pt>
                <c:pt idx="16">
                  <c:v>86.5</c:v>
                </c:pt>
                <c:pt idx="17">
                  <c:v>80.5</c:v>
                </c:pt>
                <c:pt idx="18">
                  <c:v>77.5</c:v>
                </c:pt>
                <c:pt idx="19">
                  <c:v>81</c:v>
                </c:pt>
                <c:pt idx="20">
                  <c:v>77</c:v>
                </c:pt>
                <c:pt idx="21">
                  <c:v>70</c:v>
                </c:pt>
                <c:pt idx="22">
                  <c:v>66.5</c:v>
                </c:pt>
                <c:pt idx="23">
                  <c:v>66.5</c:v>
                </c:pt>
                <c:pt idx="24">
                  <c:v>61</c:v>
                </c:pt>
                <c:pt idx="25">
                  <c:v>62</c:v>
                </c:pt>
                <c:pt idx="26">
                  <c:v>68.5</c:v>
                </c:pt>
                <c:pt idx="27">
                  <c:v>61</c:v>
                </c:pt>
                <c:pt idx="28">
                  <c:v>74</c:v>
                </c:pt>
                <c:pt idx="29">
                  <c:v>76.5</c:v>
                </c:pt>
                <c:pt idx="30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9-4312-85D8-F890D6B7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05504"/>
        <c:axId val="64819584"/>
      </c:lineChart>
      <c:catAx>
        <c:axId val="64805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19584"/>
        <c:crosses val="autoZero"/>
        <c:auto val="1"/>
        <c:lblAlgn val="ctr"/>
        <c:lblOffset val="100"/>
        <c:noMultiLvlLbl val="0"/>
      </c:catAx>
      <c:valAx>
        <c:axId val="64819584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Luchtvochtigheid</a:t>
                </a:r>
                <a:r>
                  <a:rPr lang="nl-NL" baseline="0"/>
                  <a:t> in %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0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39233139335868"/>
          <c:y val="0.18686643336250108"/>
          <c:w val="0.13222974218523875"/>
          <c:h val="0.70022564887722349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Luchtdruk mei</a:t>
            </a:r>
            <a:r>
              <a:rPr lang="nl-NL" sz="1600" baseline="0">
                <a:solidFill>
                  <a:schemeClr val="bg1"/>
                </a:solidFill>
              </a:rPr>
              <a:t>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5509374888058481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hPa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'mei 2026'!$J$4:$J$34</c:f>
              <c:numCache>
                <c:formatCode>0.0</c:formatCode>
                <c:ptCount val="31"/>
                <c:pt idx="0">
                  <c:v>1026.8</c:v>
                </c:pt>
                <c:pt idx="1">
                  <c:v>1020.7</c:v>
                </c:pt>
                <c:pt idx="2">
                  <c:v>1014.7</c:v>
                </c:pt>
                <c:pt idx="3">
                  <c:v>1014.6</c:v>
                </c:pt>
                <c:pt idx="4">
                  <c:v>1014.4</c:v>
                </c:pt>
                <c:pt idx="5">
                  <c:v>1013.3</c:v>
                </c:pt>
                <c:pt idx="6">
                  <c:v>1018.3</c:v>
                </c:pt>
                <c:pt idx="7">
                  <c:v>1019.7</c:v>
                </c:pt>
                <c:pt idx="8">
                  <c:v>1020.6</c:v>
                </c:pt>
                <c:pt idx="9">
                  <c:v>1017.2</c:v>
                </c:pt>
                <c:pt idx="10">
                  <c:v>1011</c:v>
                </c:pt>
                <c:pt idx="11">
                  <c:v>1012.6</c:v>
                </c:pt>
                <c:pt idx="12">
                  <c:v>1006</c:v>
                </c:pt>
                <c:pt idx="13">
                  <c:v>1000.5</c:v>
                </c:pt>
                <c:pt idx="14">
                  <c:v>1005.5</c:v>
                </c:pt>
                <c:pt idx="15">
                  <c:v>1010.4</c:v>
                </c:pt>
                <c:pt idx="16">
                  <c:v>1012.4</c:v>
                </c:pt>
                <c:pt idx="17">
                  <c:v>1015.9</c:v>
                </c:pt>
                <c:pt idx="18">
                  <c:v>1016.2</c:v>
                </c:pt>
                <c:pt idx="19">
                  <c:v>1023.1</c:v>
                </c:pt>
                <c:pt idx="20">
                  <c:v>1027.9000000000001</c:v>
                </c:pt>
                <c:pt idx="21">
                  <c:v>1028.9000000000001</c:v>
                </c:pt>
                <c:pt idx="22">
                  <c:v>1028.2</c:v>
                </c:pt>
                <c:pt idx="23">
                  <c:v>1032.3</c:v>
                </c:pt>
                <c:pt idx="24">
                  <c:v>1033</c:v>
                </c:pt>
                <c:pt idx="25">
                  <c:v>1031.0999999999999</c:v>
                </c:pt>
                <c:pt idx="26">
                  <c:v>1028.4000000000001</c:v>
                </c:pt>
                <c:pt idx="27">
                  <c:v>1027.9000000000001</c:v>
                </c:pt>
                <c:pt idx="28">
                  <c:v>1022.9</c:v>
                </c:pt>
                <c:pt idx="29">
                  <c:v>1022.8</c:v>
                </c:pt>
                <c:pt idx="30">
                  <c:v>1016.7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0-4F1E-B81D-0F25337E0BEB}"/>
            </c:ext>
          </c:extLst>
        </c:ser>
        <c:ser>
          <c:idx val="1"/>
          <c:order val="1"/>
          <c:tx>
            <c:v>Min hPa</c:v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'mei 2026'!$K$4:$K$34</c:f>
              <c:numCache>
                <c:formatCode>0.0</c:formatCode>
                <c:ptCount val="31"/>
                <c:pt idx="0">
                  <c:v>1020.5</c:v>
                </c:pt>
                <c:pt idx="1">
                  <c:v>1013.4</c:v>
                </c:pt>
                <c:pt idx="2">
                  <c:v>1009.3</c:v>
                </c:pt>
                <c:pt idx="3">
                  <c:v>1011</c:v>
                </c:pt>
                <c:pt idx="4">
                  <c:v>1010.3</c:v>
                </c:pt>
                <c:pt idx="5">
                  <c:v>1008.3</c:v>
                </c:pt>
                <c:pt idx="6">
                  <c:v>1013.2</c:v>
                </c:pt>
                <c:pt idx="7">
                  <c:v>1017.5</c:v>
                </c:pt>
                <c:pt idx="8">
                  <c:v>1016.6</c:v>
                </c:pt>
                <c:pt idx="9">
                  <c:v>1011.2</c:v>
                </c:pt>
                <c:pt idx="10">
                  <c:v>1004.9</c:v>
                </c:pt>
                <c:pt idx="11">
                  <c:v>1005.9</c:v>
                </c:pt>
                <c:pt idx="12">
                  <c:v>997.1</c:v>
                </c:pt>
                <c:pt idx="13">
                  <c:v>996</c:v>
                </c:pt>
                <c:pt idx="14">
                  <c:v>1000.1</c:v>
                </c:pt>
                <c:pt idx="15">
                  <c:v>1004.9</c:v>
                </c:pt>
                <c:pt idx="16">
                  <c:v>1009.1</c:v>
                </c:pt>
                <c:pt idx="17">
                  <c:v>1011.3</c:v>
                </c:pt>
                <c:pt idx="18">
                  <c:v>1013.7</c:v>
                </c:pt>
                <c:pt idx="19">
                  <c:v>1013.5</c:v>
                </c:pt>
                <c:pt idx="20">
                  <c:v>1022.9</c:v>
                </c:pt>
                <c:pt idx="21">
                  <c:v>1026.0999999999999</c:v>
                </c:pt>
                <c:pt idx="22">
                  <c:v>1025.7</c:v>
                </c:pt>
                <c:pt idx="23">
                  <c:v>1028.2</c:v>
                </c:pt>
                <c:pt idx="24">
                  <c:v>1030.7</c:v>
                </c:pt>
                <c:pt idx="25">
                  <c:v>1024.3</c:v>
                </c:pt>
                <c:pt idx="26">
                  <c:v>1025.3</c:v>
                </c:pt>
                <c:pt idx="27">
                  <c:v>1022.7</c:v>
                </c:pt>
                <c:pt idx="28">
                  <c:v>1019</c:v>
                </c:pt>
                <c:pt idx="29">
                  <c:v>1016.5</c:v>
                </c:pt>
                <c:pt idx="30">
                  <c:v>1011.9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0-4F1E-B81D-0F25337E0BEB}"/>
            </c:ext>
          </c:extLst>
        </c:ser>
        <c:ser>
          <c:idx val="2"/>
          <c:order val="2"/>
          <c:tx>
            <c:v>Gem hPa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val>
            <c:numRef>
              <c:f>'mei 2026'!$L$4:$L$34</c:f>
              <c:numCache>
                <c:formatCode>0.0</c:formatCode>
                <c:ptCount val="31"/>
                <c:pt idx="0">
                  <c:v>1023.65</c:v>
                </c:pt>
                <c:pt idx="1">
                  <c:v>1017.05</c:v>
                </c:pt>
                <c:pt idx="2">
                  <c:v>1012</c:v>
                </c:pt>
                <c:pt idx="3">
                  <c:v>1012.8</c:v>
                </c:pt>
                <c:pt idx="4">
                  <c:v>1012.3499999999999</c:v>
                </c:pt>
                <c:pt idx="5">
                  <c:v>1010.8</c:v>
                </c:pt>
                <c:pt idx="6">
                  <c:v>1015.75</c:v>
                </c:pt>
                <c:pt idx="7">
                  <c:v>1018.6</c:v>
                </c:pt>
                <c:pt idx="8">
                  <c:v>1018.6</c:v>
                </c:pt>
                <c:pt idx="9">
                  <c:v>1014.2</c:v>
                </c:pt>
                <c:pt idx="10">
                  <c:v>1007.95</c:v>
                </c:pt>
                <c:pt idx="11">
                  <c:v>1009.25</c:v>
                </c:pt>
                <c:pt idx="12">
                  <c:v>1001.55</c:v>
                </c:pt>
                <c:pt idx="13">
                  <c:v>998.25</c:v>
                </c:pt>
                <c:pt idx="14">
                  <c:v>1002.8</c:v>
                </c:pt>
                <c:pt idx="15">
                  <c:v>1007.65</c:v>
                </c:pt>
                <c:pt idx="16">
                  <c:v>1010.75</c:v>
                </c:pt>
                <c:pt idx="17">
                  <c:v>1013.5999999999999</c:v>
                </c:pt>
                <c:pt idx="18">
                  <c:v>1014.95</c:v>
                </c:pt>
                <c:pt idx="19">
                  <c:v>1018.3</c:v>
                </c:pt>
                <c:pt idx="20">
                  <c:v>1025.4000000000001</c:v>
                </c:pt>
                <c:pt idx="21">
                  <c:v>1027.5</c:v>
                </c:pt>
                <c:pt idx="22">
                  <c:v>1026.95</c:v>
                </c:pt>
                <c:pt idx="23">
                  <c:v>1030.25</c:v>
                </c:pt>
                <c:pt idx="24">
                  <c:v>1031.8499999999999</c:v>
                </c:pt>
                <c:pt idx="25">
                  <c:v>1027.6999999999998</c:v>
                </c:pt>
                <c:pt idx="26">
                  <c:v>1026.8499999999999</c:v>
                </c:pt>
                <c:pt idx="27">
                  <c:v>1025.3000000000002</c:v>
                </c:pt>
                <c:pt idx="28">
                  <c:v>1020.95</c:v>
                </c:pt>
                <c:pt idx="29">
                  <c:v>1019.65</c:v>
                </c:pt>
                <c:pt idx="30">
                  <c:v>1014.3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0-4F1E-B81D-0F25337E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62080"/>
        <c:axId val="64863616"/>
      </c:lineChart>
      <c:catAx>
        <c:axId val="64862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63616"/>
        <c:crosses val="autoZero"/>
        <c:auto val="1"/>
        <c:lblAlgn val="ctr"/>
        <c:lblOffset val="100"/>
        <c:noMultiLvlLbl val="0"/>
      </c:catAx>
      <c:valAx>
        <c:axId val="64863616"/>
        <c:scaling>
          <c:orientation val="minMax"/>
        </c:scaling>
        <c:delete val="0"/>
        <c:axPos val="l"/>
        <c:majorGridlines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Luchtdruk</a:t>
                </a:r>
                <a:r>
                  <a:rPr lang="nl-NL" baseline="0"/>
                  <a:t> in hPa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62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Neerslag mei</a:t>
            </a:r>
            <a:r>
              <a:rPr lang="nl-NL" sz="1600" baseline="0">
                <a:solidFill>
                  <a:schemeClr val="bg1"/>
                </a:solidFill>
              </a:rPr>
              <a:t>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42867921920196644"/>
          <c:y val="4.6296296296296294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Rain rate</c:v>
          </c:tx>
          <c:invertIfNegative val="0"/>
          <c:val>
            <c:numRef>
              <c:f>'mei 2026'!$P$4:$P$34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4.5</c:v>
                </c:pt>
                <c:pt idx="3">
                  <c:v>1.5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1.5</c:v>
                </c:pt>
                <c:pt idx="11">
                  <c:v>1.5</c:v>
                </c:pt>
                <c:pt idx="12">
                  <c:v>13.7</c:v>
                </c:pt>
                <c:pt idx="13">
                  <c:v>4.5</c:v>
                </c:pt>
                <c:pt idx="14">
                  <c:v>7.6</c:v>
                </c:pt>
                <c:pt idx="15">
                  <c:v>3</c:v>
                </c:pt>
                <c:pt idx="16">
                  <c:v>9.1</c:v>
                </c:pt>
                <c:pt idx="17">
                  <c:v>9.1</c:v>
                </c:pt>
                <c:pt idx="18">
                  <c:v>4.5</c:v>
                </c:pt>
                <c:pt idx="19">
                  <c:v>1.5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41.1</c:v>
                </c:pt>
                <c:pt idx="29">
                  <c:v>0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E-4130-99AF-46876171A74B}"/>
            </c:ext>
          </c:extLst>
        </c:ser>
        <c:ser>
          <c:idx val="1"/>
          <c:order val="1"/>
          <c:tx>
            <c:v>Totaal</c:v>
          </c:tx>
          <c:invertIfNegative val="0"/>
          <c:val>
            <c:numRef>
              <c:f>'mei 2026'!$Q$4:$Q$34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1.2</c:v>
                </c:pt>
                <c:pt idx="12">
                  <c:v>12.7</c:v>
                </c:pt>
                <c:pt idx="13">
                  <c:v>4.3</c:v>
                </c:pt>
                <c:pt idx="14">
                  <c:v>8.6</c:v>
                </c:pt>
                <c:pt idx="15">
                  <c:v>1.7</c:v>
                </c:pt>
                <c:pt idx="16">
                  <c:v>3.3</c:v>
                </c:pt>
                <c:pt idx="17">
                  <c:v>9.6</c:v>
                </c:pt>
                <c:pt idx="18">
                  <c:v>2.5</c:v>
                </c:pt>
                <c:pt idx="19">
                  <c:v>0.2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17.5</c:v>
                </c:pt>
                <c:pt idx="29">
                  <c:v>0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E-4130-99AF-46876171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29184"/>
        <c:axId val="65230720"/>
      </c:barChart>
      <c:catAx>
        <c:axId val="65229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30720"/>
        <c:crosses val="autoZero"/>
        <c:auto val="1"/>
        <c:lblAlgn val="ctr"/>
        <c:lblOffset val="100"/>
        <c:noMultiLvlLbl val="0"/>
      </c:catAx>
      <c:valAx>
        <c:axId val="65230720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Neerslag in millimeters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6522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Wind mei</a:t>
            </a:r>
            <a:r>
              <a:rPr lang="nl-NL" sz="1600" baseline="0">
                <a:solidFill>
                  <a:schemeClr val="bg1"/>
                </a:solidFill>
              </a:rPr>
              <a:t>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3109906960554658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Gem wind</c:v>
          </c:tx>
          <c:spPr>
            <a:ln w="12700">
              <a:solidFill>
                <a:srgbClr val="92D050"/>
              </a:solidFill>
            </a:ln>
          </c:spPr>
          <c:marker>
            <c:symbol val="none"/>
          </c:marker>
          <c:val>
            <c:numRef>
              <c:f>'mei 2026'!$N$4:$N$34</c:f>
              <c:numCache>
                <c:formatCode>0.0</c:formatCode>
                <c:ptCount val="31"/>
                <c:pt idx="0">
                  <c:v>14.3</c:v>
                </c:pt>
                <c:pt idx="1">
                  <c:v>11.4</c:v>
                </c:pt>
                <c:pt idx="2">
                  <c:v>10.1</c:v>
                </c:pt>
                <c:pt idx="3">
                  <c:v>2.7</c:v>
                </c:pt>
                <c:pt idx="4">
                  <c:v>6.9</c:v>
                </c:pt>
                <c:pt idx="5">
                  <c:v>9.4</c:v>
                </c:pt>
                <c:pt idx="6">
                  <c:v>5.0999999999999996</c:v>
                </c:pt>
                <c:pt idx="7">
                  <c:v>9.5</c:v>
                </c:pt>
                <c:pt idx="8">
                  <c:v>8.3000000000000007</c:v>
                </c:pt>
                <c:pt idx="9">
                  <c:v>6.5</c:v>
                </c:pt>
                <c:pt idx="10">
                  <c:v>19.5</c:v>
                </c:pt>
                <c:pt idx="11">
                  <c:v>15.8</c:v>
                </c:pt>
                <c:pt idx="12">
                  <c:v>8.4</c:v>
                </c:pt>
                <c:pt idx="13">
                  <c:v>5.9</c:v>
                </c:pt>
                <c:pt idx="14">
                  <c:v>16.600000000000001</c:v>
                </c:pt>
                <c:pt idx="15">
                  <c:v>11.5</c:v>
                </c:pt>
                <c:pt idx="16">
                  <c:v>10.1</c:v>
                </c:pt>
                <c:pt idx="17">
                  <c:v>8.8000000000000007</c:v>
                </c:pt>
                <c:pt idx="18">
                  <c:v>14.6</c:v>
                </c:pt>
                <c:pt idx="19">
                  <c:v>15.6</c:v>
                </c:pt>
                <c:pt idx="20">
                  <c:v>14.5</c:v>
                </c:pt>
                <c:pt idx="21">
                  <c:v>8.9</c:v>
                </c:pt>
                <c:pt idx="22">
                  <c:v>5.9</c:v>
                </c:pt>
                <c:pt idx="23">
                  <c:v>4.8</c:v>
                </c:pt>
                <c:pt idx="24">
                  <c:v>5</c:v>
                </c:pt>
                <c:pt idx="25">
                  <c:v>5.7</c:v>
                </c:pt>
                <c:pt idx="26">
                  <c:v>8.8000000000000007</c:v>
                </c:pt>
                <c:pt idx="27">
                  <c:v>7.7</c:v>
                </c:pt>
                <c:pt idx="28">
                  <c:v>9.4</c:v>
                </c:pt>
                <c:pt idx="29">
                  <c:v>5.4</c:v>
                </c:pt>
                <c:pt idx="30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1-4336-A6FF-6910A9D8780C}"/>
            </c:ext>
          </c:extLst>
        </c:ser>
        <c:ser>
          <c:idx val="1"/>
          <c:order val="1"/>
          <c:tx>
            <c:v>Max windstoten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'mei 2026'!$O$4:$O$34</c:f>
              <c:numCache>
                <c:formatCode>0.0</c:formatCode>
                <c:ptCount val="31"/>
                <c:pt idx="0">
                  <c:v>31.3</c:v>
                </c:pt>
                <c:pt idx="1">
                  <c:v>26.2</c:v>
                </c:pt>
                <c:pt idx="2">
                  <c:v>21.2</c:v>
                </c:pt>
                <c:pt idx="3">
                  <c:v>11.1</c:v>
                </c:pt>
                <c:pt idx="4">
                  <c:v>17.600000000000001</c:v>
                </c:pt>
                <c:pt idx="5">
                  <c:v>30.2</c:v>
                </c:pt>
                <c:pt idx="6">
                  <c:v>14.4</c:v>
                </c:pt>
                <c:pt idx="7">
                  <c:v>23.4</c:v>
                </c:pt>
                <c:pt idx="8">
                  <c:v>16.2</c:v>
                </c:pt>
                <c:pt idx="9">
                  <c:v>18.3</c:v>
                </c:pt>
                <c:pt idx="10">
                  <c:v>42.8</c:v>
                </c:pt>
                <c:pt idx="11">
                  <c:v>28.4</c:v>
                </c:pt>
                <c:pt idx="12">
                  <c:v>22.3</c:v>
                </c:pt>
                <c:pt idx="13">
                  <c:v>14.7</c:v>
                </c:pt>
                <c:pt idx="14">
                  <c:v>69.2</c:v>
                </c:pt>
                <c:pt idx="15">
                  <c:v>26.6</c:v>
                </c:pt>
                <c:pt idx="16">
                  <c:v>29.8</c:v>
                </c:pt>
                <c:pt idx="17">
                  <c:v>23</c:v>
                </c:pt>
                <c:pt idx="18">
                  <c:v>25.5</c:v>
                </c:pt>
                <c:pt idx="19">
                  <c:v>34.9</c:v>
                </c:pt>
                <c:pt idx="20">
                  <c:v>24.4</c:v>
                </c:pt>
                <c:pt idx="21">
                  <c:v>13.3</c:v>
                </c:pt>
                <c:pt idx="22">
                  <c:v>24.4</c:v>
                </c:pt>
                <c:pt idx="23">
                  <c:v>11.6</c:v>
                </c:pt>
                <c:pt idx="24">
                  <c:v>12.1</c:v>
                </c:pt>
                <c:pt idx="25">
                  <c:v>10.4</c:v>
                </c:pt>
                <c:pt idx="26">
                  <c:v>14.4</c:v>
                </c:pt>
                <c:pt idx="27">
                  <c:v>14.7</c:v>
                </c:pt>
                <c:pt idx="28">
                  <c:v>33.4</c:v>
                </c:pt>
                <c:pt idx="29">
                  <c:v>13.6</c:v>
                </c:pt>
                <c:pt idx="30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1-4336-A6FF-6910A9D8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47872"/>
        <c:axId val="65270144"/>
      </c:lineChart>
      <c:catAx>
        <c:axId val="65247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70144"/>
        <c:crosses val="autoZero"/>
        <c:auto val="1"/>
        <c:lblAlgn val="ctr"/>
        <c:lblOffset val="100"/>
        <c:noMultiLvlLbl val="0"/>
      </c:catAx>
      <c:valAx>
        <c:axId val="6527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Wind</a:t>
                </a:r>
                <a:r>
                  <a:rPr lang="nl-NL" baseline="0"/>
                  <a:t> in km/u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24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62718369881184"/>
          <c:y val="0.48232429279673372"/>
          <c:w val="0.22939124544915757"/>
          <c:h val="0.16743438320209975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Aantal</a:t>
            </a:r>
            <a:r>
              <a:rPr lang="nl-NL" b="1" baseline="0">
                <a:solidFill>
                  <a:schemeClr val="bg1"/>
                </a:solidFill>
              </a:rPr>
              <a:t> zomerse dagen in mei</a:t>
            </a: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1933294359448988"/>
          <c:y val="7.28597240911251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5544228169731686"/>
          <c:y val="0.22619301344089801"/>
          <c:w val="0.77579377008223283"/>
          <c:h val="0.599386544071097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'zomerse dagen in mei'!$B$3:$B$25</c:f>
              <c:numCache>
                <c:formatCode>General</c:formatCod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</c:numCache>
            </c:numRef>
          </c:cat>
          <c:val>
            <c:numRef>
              <c:f>'zomerse dagen in mei'!$C$3:$C$25</c:f>
              <c:numCache>
                <c:formatCode>0</c:formatCode>
                <c:ptCount val="23"/>
                <c:pt idx="0">
                  <c:v>0</c:v>
                </c:pt>
                <c:pt idx="1">
                  <c:v>3</c:v>
                </c:pt>
                <c:pt idx="2">
                  <c:v>9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13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1</c:v>
                </c:pt>
                <c:pt idx="2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F-4302-96DE-06B68EA3A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165199"/>
        <c:axId val="89148559"/>
      </c:barChart>
      <c:catAx>
        <c:axId val="8916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148559"/>
        <c:crosses val="autoZero"/>
        <c:auto val="1"/>
        <c:lblAlgn val="ctr"/>
        <c:lblOffset val="100"/>
        <c:noMultiLvlLbl val="0"/>
      </c:catAx>
      <c:valAx>
        <c:axId val="89148559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165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>
        <a:extLst>
          <a:ext uri="{28A0092B-C50C-407E-A947-70E740481C1C}">
            <a14:useLocalDpi xmlns:a14="http://schemas.microsoft.com/office/drawing/2010/main" val="0"/>
          </a:ext>
        </a:extLst>
      </a:blip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Neerslag</a:t>
            </a:r>
            <a:r>
              <a:rPr lang="nl-NL" b="1" baseline="0">
                <a:solidFill>
                  <a:schemeClr val="bg1"/>
                </a:solidFill>
              </a:rPr>
              <a:t> lente 2026</a:t>
            </a: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8832737311795157"/>
          <c:y val="1.2403098756337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5690014799785931"/>
          <c:y val="0.18641857430774597"/>
          <c:w val="0.68459224669358609"/>
          <c:h val="0.6561721042263966"/>
        </c:manualLayout>
      </c:layout>
      <c:barChart>
        <c:barDir val="col"/>
        <c:grouping val="clustered"/>
        <c:varyColors val="0"/>
        <c:ser>
          <c:idx val="0"/>
          <c:order val="0"/>
          <c:tx>
            <c:v>Gemeten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30-4E14-A105-381959C12D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'lente 2026'!$B$2:$B$4</c:f>
              <c:numCache>
                <c:formatCode>mmmm\ yyyy</c:formatCode>
                <c:ptCount val="3"/>
                <c:pt idx="0">
                  <c:v>46082</c:v>
                </c:pt>
                <c:pt idx="1">
                  <c:v>46113</c:v>
                </c:pt>
                <c:pt idx="2">
                  <c:v>46143</c:v>
                </c:pt>
              </c:numCache>
            </c:numRef>
          </c:cat>
          <c:val>
            <c:numRef>
              <c:f>'lente 2026'!$C$2:$C$4</c:f>
              <c:numCache>
                <c:formatCode>0.0</c:formatCode>
                <c:ptCount val="3"/>
                <c:pt idx="0">
                  <c:v>37.200000000000003</c:v>
                </c:pt>
                <c:pt idx="1">
                  <c:v>5.8</c:v>
                </c:pt>
                <c:pt idx="2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30-4E14-A105-381959C12D95}"/>
            </c:ext>
          </c:extLst>
        </c:ser>
        <c:ser>
          <c:idx val="1"/>
          <c:order val="1"/>
          <c:tx>
            <c:v>Gemiddeld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'lente 2026'!$B$2:$B$4</c:f>
              <c:numCache>
                <c:formatCode>mmmm\ yyyy</c:formatCode>
                <c:ptCount val="3"/>
                <c:pt idx="0">
                  <c:v>46082</c:v>
                </c:pt>
                <c:pt idx="1">
                  <c:v>46113</c:v>
                </c:pt>
                <c:pt idx="2">
                  <c:v>46143</c:v>
                </c:pt>
              </c:numCache>
            </c:numRef>
          </c:cat>
          <c:val>
            <c:numRef>
              <c:f>'lente 2026'!$D$2:$D$4</c:f>
              <c:numCache>
                <c:formatCode>0.0</c:formatCode>
                <c:ptCount val="3"/>
                <c:pt idx="0">
                  <c:v>50</c:v>
                </c:pt>
                <c:pt idx="1">
                  <c:v>43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30-4E14-A105-381959C1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8683279"/>
        <c:axId val="1508645359"/>
      </c:barChart>
      <c:dateAx>
        <c:axId val="1568683279"/>
        <c:scaling>
          <c:orientation val="minMax"/>
        </c:scaling>
        <c:delete val="0"/>
        <c:axPos val="b"/>
        <c:numFmt formatCode="mmmm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08645359"/>
        <c:crosses val="autoZero"/>
        <c:auto val="1"/>
        <c:lblOffset val="100"/>
        <c:baseTimeUnit val="months"/>
      </c:dateAx>
      <c:valAx>
        <c:axId val="1508645359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68683279"/>
        <c:crosses val="autoZero"/>
        <c:crossBetween val="between"/>
      </c:valAx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5476736777968676"/>
          <c:y val="0.34315207338467546"/>
          <c:w val="0.12178177885267062"/>
          <c:h val="0.33850172520267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Gemiddelde</a:t>
            </a:r>
            <a:r>
              <a:rPr lang="nl-NL" b="1" baseline="0">
                <a:solidFill>
                  <a:schemeClr val="bg1"/>
                </a:solidFill>
              </a:rPr>
              <a:t> temperatuur lente 2026</a:t>
            </a: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0115902535384653"/>
          <c:y val="3.96345741098172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4845543912111966"/>
          <c:y val="0.18641857430774597"/>
          <c:w val="0.68570240592805576"/>
          <c:h val="0.6561721042263966"/>
        </c:manualLayout>
      </c:layout>
      <c:barChart>
        <c:barDir val="col"/>
        <c:grouping val="clustered"/>
        <c:varyColors val="0"/>
        <c:ser>
          <c:idx val="0"/>
          <c:order val="0"/>
          <c:tx>
            <c:v>Gemeten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'lente 2026'!$B$20:$B$22</c:f>
              <c:numCache>
                <c:formatCode>mmmm\ yyyy</c:formatCode>
                <c:ptCount val="3"/>
                <c:pt idx="0">
                  <c:v>46082</c:v>
                </c:pt>
                <c:pt idx="1">
                  <c:v>46113</c:v>
                </c:pt>
                <c:pt idx="2">
                  <c:v>46143</c:v>
                </c:pt>
              </c:numCache>
            </c:numRef>
          </c:cat>
          <c:val>
            <c:numRef>
              <c:f>'lente 2026'!$C$20:$C$22</c:f>
              <c:numCache>
                <c:formatCode>0.0</c:formatCode>
                <c:ptCount val="3"/>
                <c:pt idx="0">
                  <c:v>8.3000000000000007</c:v>
                </c:pt>
                <c:pt idx="1">
                  <c:v>10.4</c:v>
                </c:pt>
                <c:pt idx="2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C-416D-B2F4-90EE90CD59F8}"/>
            </c:ext>
          </c:extLst>
        </c:ser>
        <c:ser>
          <c:idx val="1"/>
          <c:order val="1"/>
          <c:tx>
            <c:v>Gemiddeld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'lente 2026'!$B$20:$B$22</c:f>
              <c:numCache>
                <c:formatCode>mmmm\ yyyy</c:formatCode>
                <c:ptCount val="3"/>
                <c:pt idx="0">
                  <c:v>46082</c:v>
                </c:pt>
                <c:pt idx="1">
                  <c:v>46113</c:v>
                </c:pt>
                <c:pt idx="2">
                  <c:v>46143</c:v>
                </c:pt>
              </c:numCache>
            </c:numRef>
          </c:cat>
          <c:val>
            <c:numRef>
              <c:f>'lente 2026'!$D$20:$D$22</c:f>
              <c:numCache>
                <c:formatCode>0.0</c:formatCode>
                <c:ptCount val="3"/>
                <c:pt idx="0">
                  <c:v>5.8</c:v>
                </c:pt>
                <c:pt idx="1">
                  <c:v>9.3000000000000007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C-416D-B2F4-90EE90CD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17584351"/>
        <c:axId val="1451906959"/>
      </c:barChart>
      <c:dateAx>
        <c:axId val="1517584351"/>
        <c:scaling>
          <c:orientation val="minMax"/>
        </c:scaling>
        <c:delete val="0"/>
        <c:axPos val="b"/>
        <c:numFmt formatCode="mmmm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51906959"/>
        <c:crosses val="autoZero"/>
        <c:auto val="1"/>
        <c:lblOffset val="100"/>
        <c:baseTimeUnit val="months"/>
      </c:dateAx>
      <c:valAx>
        <c:axId val="1451906959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17584351"/>
        <c:crosses val="autoZero"/>
        <c:crossBetween val="between"/>
      </c:valAx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5414482222569788"/>
          <c:y val="0.28940531210721487"/>
          <c:w val="0.13034398001584227"/>
          <c:h val="0.43772651525336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36</xdr:row>
      <xdr:rowOff>9525</xdr:rowOff>
    </xdr:from>
    <xdr:to>
      <xdr:col>5</xdr:col>
      <xdr:colOff>314325</xdr:colOff>
      <xdr:row>50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36</xdr:row>
      <xdr:rowOff>9525</xdr:rowOff>
    </xdr:from>
    <xdr:to>
      <xdr:col>11</xdr:col>
      <xdr:colOff>666750</xdr:colOff>
      <xdr:row>50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752474</xdr:colOff>
      <xdr:row>36</xdr:row>
      <xdr:rowOff>19050</xdr:rowOff>
    </xdr:from>
    <xdr:to>
      <xdr:col>17</xdr:col>
      <xdr:colOff>0</xdr:colOff>
      <xdr:row>50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361949</xdr:colOff>
      <xdr:row>50</xdr:row>
      <xdr:rowOff>142875</xdr:rowOff>
    </xdr:from>
    <xdr:to>
      <xdr:col>16</xdr:col>
      <xdr:colOff>914400</xdr:colOff>
      <xdr:row>65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50</xdr:row>
      <xdr:rowOff>133350</xdr:rowOff>
    </xdr:from>
    <xdr:to>
      <xdr:col>5</xdr:col>
      <xdr:colOff>295275</xdr:colOff>
      <xdr:row>65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</xdr:col>
      <xdr:colOff>742950</xdr:colOff>
      <xdr:row>36</xdr:row>
      <xdr:rowOff>171450</xdr:rowOff>
    </xdr:from>
    <xdr:ext cx="853503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412EDF33-04C8-4B34-A82A-370011A6E1C5}"/>
            </a:ext>
          </a:extLst>
        </xdr:cNvPr>
        <xdr:cNvSpPr txBox="1"/>
      </xdr:nvSpPr>
      <xdr:spPr>
        <a:xfrm>
          <a:off x="2257425" y="68580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8</xdr:col>
      <xdr:colOff>180975</xdr:colOff>
      <xdr:row>36</xdr:row>
      <xdr:rowOff>171450</xdr:rowOff>
    </xdr:from>
    <xdr:ext cx="853503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4399ECC9-F0CD-4C33-99FE-05CF8AED88CB}"/>
            </a:ext>
          </a:extLst>
        </xdr:cNvPr>
        <xdr:cNvSpPr txBox="1"/>
      </xdr:nvSpPr>
      <xdr:spPr>
        <a:xfrm>
          <a:off x="7715250" y="683895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0.44828</cdr:x>
      <cdr:y>0.05903</cdr:y>
    </cdr:from>
    <cdr:to>
      <cdr:x>0.6225</cdr:x>
      <cdr:y>0.39236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DF0E5872-44AF-4ABB-924D-423EC9187CCD}"/>
            </a:ext>
          </a:extLst>
        </cdr:cNvPr>
        <cdr:cNvSpPr txBox="1"/>
      </cdr:nvSpPr>
      <cdr:spPr>
        <a:xfrm xmlns:a="http://schemas.openxmlformats.org/drawingml/2006/main">
          <a:off x="2352676" y="161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0.46451</cdr:x>
      <cdr:y>0.06654</cdr:y>
    </cdr:from>
    <cdr:to>
      <cdr:x>0.5503</cdr:x>
      <cdr:y>0.39987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11D90A4A-535E-4259-ACB9-90D374432D4B}"/>
            </a:ext>
          </a:extLst>
        </cdr:cNvPr>
        <cdr:cNvSpPr txBox="1"/>
      </cdr:nvSpPr>
      <cdr:spPr>
        <a:xfrm xmlns:a="http://schemas.openxmlformats.org/drawingml/2006/main">
          <a:off x="2495395" y="182533"/>
          <a:ext cx="460872" cy="9143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0.37993</cdr:x>
      <cdr:y>0.0625</cdr:y>
    </cdr:from>
    <cdr:to>
      <cdr:x>0.55197</cdr:x>
      <cdr:y>0.39583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33FEFFF6-9E3D-4011-B541-151DA6F27AA5}"/>
            </a:ext>
          </a:extLst>
        </cdr:cNvPr>
        <cdr:cNvSpPr txBox="1"/>
      </cdr:nvSpPr>
      <cdr:spPr>
        <a:xfrm xmlns:a="http://schemas.openxmlformats.org/drawingml/2006/main">
          <a:off x="2019300" y="171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490537</xdr:colOff>
      <xdr:row>1</xdr:row>
      <xdr:rowOff>190499</xdr:rowOff>
    </xdr:from>
    <xdr:to>
      <xdr:col>13</xdr:col>
      <xdr:colOff>0</xdr:colOff>
      <xdr:row>20</xdr:row>
      <xdr:rowOff>57150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30B405E-0594-4C8A-A576-33A75FA0D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76060</xdr:colOff>
      <xdr:row>8</xdr:row>
      <xdr:rowOff>157503</xdr:rowOff>
    </xdr:from>
    <xdr:ext cx="311496" cy="673454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98C1B31E-84B6-459B-A7D5-3E514292758F}"/>
            </a:ext>
          </a:extLst>
        </xdr:cNvPr>
        <xdr:cNvSpPr txBox="1"/>
      </xdr:nvSpPr>
      <xdr:spPr>
        <a:xfrm rot="16200000">
          <a:off x="2333481" y="1862482"/>
          <a:ext cx="67345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Aantal</a:t>
          </a: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0.42906</cdr:x>
      <cdr:y>0.06011</cdr:y>
    </cdr:from>
    <cdr:to>
      <cdr:x>0.59415</cdr:x>
      <cdr:y>0.3224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857E0CF4-3CFD-7106-541C-88EB272A8558}"/>
            </a:ext>
          </a:extLst>
        </cdr:cNvPr>
        <cdr:cNvSpPr txBox="1"/>
      </cdr:nvSpPr>
      <cdr:spPr>
        <a:xfrm xmlns:a="http://schemas.openxmlformats.org/drawingml/2006/main">
          <a:off x="2376489" y="2095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0</xdr:row>
      <xdr:rowOff>185736</xdr:rowOff>
    </xdr:from>
    <xdr:to>
      <xdr:col>15</xdr:col>
      <xdr:colOff>609599</xdr:colOff>
      <xdr:row>17</xdr:row>
      <xdr:rowOff>19049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A09F5F8-F0FC-4546-B5A7-E488C1937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514350</xdr:colOff>
      <xdr:row>2</xdr:row>
      <xdr:rowOff>9525</xdr:rowOff>
    </xdr:from>
    <xdr:ext cx="853503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FE6B75CA-B110-445F-B150-E3AE65BD1F10}"/>
            </a:ext>
          </a:extLst>
        </xdr:cNvPr>
        <xdr:cNvSpPr txBox="1"/>
      </xdr:nvSpPr>
      <xdr:spPr>
        <a:xfrm>
          <a:off x="6000750" y="390525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5</xdr:col>
      <xdr:colOff>283035</xdr:colOff>
      <xdr:row>6</xdr:row>
      <xdr:rowOff>77708</xdr:rowOff>
    </xdr:from>
    <xdr:ext cx="311496" cy="1042593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77C548C1-13D3-4EE8-BCFB-5D3B63E35520}"/>
            </a:ext>
          </a:extLst>
        </xdr:cNvPr>
        <xdr:cNvSpPr txBox="1"/>
      </xdr:nvSpPr>
      <xdr:spPr>
        <a:xfrm rot="16200000">
          <a:off x="2965486" y="1586257"/>
          <a:ext cx="104259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Millimeters</a:t>
          </a:r>
        </a:p>
      </xdr:txBody>
    </xdr:sp>
    <xdr:clientData/>
  </xdr:oneCellAnchor>
  <xdr:oneCellAnchor>
    <xdr:from>
      <xdr:col>7</xdr:col>
      <xdr:colOff>384810</xdr:colOff>
      <xdr:row>15</xdr:row>
      <xdr:rowOff>72390</xdr:rowOff>
    </xdr:from>
    <xdr:ext cx="3553024" cy="311496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5DE89564-9F9D-4D71-8891-CC6E467D2858}"/>
            </a:ext>
          </a:extLst>
        </xdr:cNvPr>
        <xdr:cNvSpPr txBox="1"/>
      </xdr:nvSpPr>
      <xdr:spPr>
        <a:xfrm>
          <a:off x="5318760" y="2929890"/>
          <a:ext cx="355302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Totaal: 110,0</a:t>
          </a:r>
          <a:r>
            <a:rPr lang="nl-NL" sz="1400" b="1" baseline="0"/>
            <a:t> millimeter </a:t>
          </a:r>
          <a:r>
            <a:rPr lang="nl-NL" sz="1400" b="1" i="1" baseline="0"/>
            <a:t>(gemiddeld 151 mm)</a:t>
          </a:r>
          <a:endParaRPr lang="nl-NL" sz="1400" b="1" i="1"/>
        </a:p>
      </xdr:txBody>
    </xdr:sp>
    <xdr:clientData/>
  </xdr:oneCellAnchor>
  <xdr:twoCellAnchor>
    <xdr:from>
      <xdr:col>4</xdr:col>
      <xdr:colOff>595312</xdr:colOff>
      <xdr:row>19</xdr:row>
      <xdr:rowOff>23811</xdr:rowOff>
    </xdr:from>
    <xdr:to>
      <xdr:col>16</xdr:col>
      <xdr:colOff>19050</xdr:colOff>
      <xdr:row>35</xdr:row>
      <xdr:rowOff>47624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55F91B29-9663-480C-AB65-D1E653074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485775</xdr:colOff>
      <xdr:row>20</xdr:row>
      <xdr:rowOff>38100</xdr:rowOff>
    </xdr:from>
    <xdr:ext cx="853503" cy="264560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D3B13843-CC3B-415D-BFAD-28D450528111}"/>
            </a:ext>
          </a:extLst>
        </xdr:cNvPr>
        <xdr:cNvSpPr txBox="1"/>
      </xdr:nvSpPr>
      <xdr:spPr>
        <a:xfrm>
          <a:off x="5972175" y="38481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5</xdr:col>
      <xdr:colOff>214037</xdr:colOff>
      <xdr:row>23</xdr:row>
      <xdr:rowOff>147913</xdr:rowOff>
    </xdr:from>
    <xdr:ext cx="311496" cy="1292020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2805EF50-5189-48FD-ABE1-03BABC85F32A}"/>
            </a:ext>
          </a:extLst>
        </xdr:cNvPr>
        <xdr:cNvSpPr txBox="1"/>
      </xdr:nvSpPr>
      <xdr:spPr>
        <a:xfrm rot="16200000">
          <a:off x="2771775" y="5019675"/>
          <a:ext cx="129202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>
              <a:solidFill>
                <a:sysClr val="windowText" lastClr="000000"/>
              </a:solidFill>
            </a:rPr>
            <a:t>Graden Celcius</a:t>
          </a:r>
        </a:p>
      </xdr:txBody>
    </xdr:sp>
    <xdr:clientData/>
  </xdr:oneCellAnchor>
  <xdr:oneCellAnchor>
    <xdr:from>
      <xdr:col>7</xdr:col>
      <xdr:colOff>201930</xdr:colOff>
      <xdr:row>33</xdr:row>
      <xdr:rowOff>100965</xdr:rowOff>
    </xdr:from>
    <xdr:ext cx="3709542" cy="311496"/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CBA9356-AA38-4043-90D8-11331B1D4A4E}"/>
            </a:ext>
          </a:extLst>
        </xdr:cNvPr>
        <xdr:cNvSpPr txBox="1"/>
      </xdr:nvSpPr>
      <xdr:spPr>
        <a:xfrm>
          <a:off x="5135880" y="6387465"/>
          <a:ext cx="370954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>
              <a:solidFill>
                <a:sysClr val="windowText" lastClr="000000"/>
              </a:solidFill>
            </a:rPr>
            <a:t>Gemiddelde temperatuur: 11,1 </a:t>
          </a:r>
          <a:r>
            <a:rPr lang="nl-NL" sz="1400" b="1" i="1">
              <a:solidFill>
                <a:sysClr val="windowText" lastClr="000000"/>
              </a:solidFill>
            </a:rPr>
            <a:t>(gemiddeld 9,4)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tabSelected="1" zoomScaleNormal="100" workbookViewId="0">
      <selection activeCell="U16" sqref="U16"/>
    </sheetView>
  </sheetViews>
  <sheetFormatPr defaultRowHeight="15" x14ac:dyDescent="0.25"/>
  <cols>
    <col min="1" max="1" width="13.5703125" customWidth="1"/>
    <col min="3" max="3" width="32.28515625" customWidth="1"/>
    <col min="4" max="4" width="11.28515625" customWidth="1"/>
    <col min="5" max="5" width="10.5703125" customWidth="1"/>
    <col min="6" max="6" width="11.42578125" customWidth="1"/>
    <col min="7" max="7" width="12" customWidth="1"/>
    <col min="8" max="9" width="12.7109375" customWidth="1"/>
    <col min="10" max="10" width="12.85546875" customWidth="1"/>
    <col min="11" max="11" width="13.7109375" customWidth="1"/>
    <col min="12" max="12" width="13.85546875" customWidth="1"/>
    <col min="13" max="13" width="13.5703125" customWidth="1"/>
    <col min="14" max="14" width="17.85546875" customWidth="1"/>
    <col min="15" max="15" width="20.5703125" customWidth="1"/>
    <col min="16" max="16" width="10.140625" customWidth="1"/>
    <col min="17" max="17" width="14" customWidth="1"/>
    <col min="19" max="19" width="26.7109375" customWidth="1"/>
    <col min="21" max="22" width="11.140625" customWidth="1"/>
  </cols>
  <sheetData>
    <row r="1" spans="1:22" x14ac:dyDescent="0.25">
      <c r="A1" s="4">
        <v>46143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S1" s="8" t="s">
        <v>11</v>
      </c>
      <c r="T1" s="17"/>
      <c r="U1" s="17"/>
      <c r="V1" s="17"/>
    </row>
    <row r="2" spans="1:22" x14ac:dyDescent="0.25">
      <c r="A2" s="7"/>
      <c r="B2" s="6"/>
      <c r="C2" s="8" t="s">
        <v>8</v>
      </c>
      <c r="D2" s="8" t="s">
        <v>1</v>
      </c>
      <c r="E2" s="8" t="s">
        <v>2</v>
      </c>
      <c r="F2" s="8" t="s">
        <v>3</v>
      </c>
      <c r="G2" s="8" t="s">
        <v>31</v>
      </c>
      <c r="H2" s="8" t="s">
        <v>32</v>
      </c>
      <c r="I2" s="8" t="s">
        <v>33</v>
      </c>
      <c r="J2" s="8" t="s">
        <v>4</v>
      </c>
      <c r="K2" s="8" t="s">
        <v>5</v>
      </c>
      <c r="L2" s="8" t="s">
        <v>6</v>
      </c>
      <c r="M2" s="8" t="s">
        <v>0</v>
      </c>
      <c r="N2" s="8" t="s">
        <v>36</v>
      </c>
      <c r="O2" s="8" t="s">
        <v>35</v>
      </c>
      <c r="P2" s="8" t="s">
        <v>10</v>
      </c>
      <c r="Q2" s="8" t="s">
        <v>7</v>
      </c>
      <c r="S2" s="18"/>
      <c r="T2" s="17"/>
      <c r="U2" s="8" t="s">
        <v>12</v>
      </c>
      <c r="V2" s="19" t="s">
        <v>13</v>
      </c>
    </row>
    <row r="3" spans="1:22" x14ac:dyDescent="0.25">
      <c r="A3" s="7"/>
      <c r="B3" s="6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S3" s="7" t="s">
        <v>16</v>
      </c>
      <c r="T3" s="16"/>
      <c r="U3" s="12">
        <f>MAX(D4:D33)</f>
        <v>28.8</v>
      </c>
      <c r="V3" s="13">
        <f>MIN(E4:E33)</f>
        <v>5</v>
      </c>
    </row>
    <row r="4" spans="1:22" x14ac:dyDescent="0.25">
      <c r="A4" s="7">
        <v>1</v>
      </c>
      <c r="B4" s="10"/>
      <c r="C4" s="11" t="s">
        <v>39</v>
      </c>
      <c r="D4" s="12">
        <v>23.8</v>
      </c>
      <c r="E4" s="13">
        <v>8.8000000000000007</v>
      </c>
      <c r="F4" s="14">
        <f t="shared" ref="F4:F34" si="0">AVERAGE(D4:E4)</f>
        <v>16.3</v>
      </c>
      <c r="G4" s="11">
        <v>69</v>
      </c>
      <c r="H4" s="11">
        <v>25</v>
      </c>
      <c r="I4" s="11">
        <f t="shared" ref="I4:I34" si="1">AVERAGE(G4:H4)</f>
        <v>47</v>
      </c>
      <c r="J4" s="11">
        <v>1026.8</v>
      </c>
      <c r="K4" s="11">
        <v>1020.5</v>
      </c>
      <c r="L4" s="11">
        <f t="shared" ref="L4:L24" si="2">AVERAGE(J4:K4)</f>
        <v>1023.65</v>
      </c>
      <c r="M4" s="11" t="s">
        <v>40</v>
      </c>
      <c r="N4" s="11">
        <v>14.3</v>
      </c>
      <c r="O4" s="11">
        <v>31.3</v>
      </c>
      <c r="P4" s="11">
        <v>0</v>
      </c>
      <c r="Q4" s="11">
        <v>0</v>
      </c>
      <c r="S4" s="7" t="s">
        <v>17</v>
      </c>
      <c r="T4" s="16"/>
      <c r="U4" s="15">
        <f>MAX(G4:G33)</f>
        <v>99</v>
      </c>
      <c r="V4" s="15">
        <f>MIN(H4:H33)</f>
        <v>25</v>
      </c>
    </row>
    <row r="5" spans="1:22" x14ac:dyDescent="0.25">
      <c r="A5" s="7">
        <v>2</v>
      </c>
      <c r="B5" s="10"/>
      <c r="C5" s="11" t="s">
        <v>41</v>
      </c>
      <c r="D5" s="12">
        <v>21.2</v>
      </c>
      <c r="E5" s="13">
        <v>12.1</v>
      </c>
      <c r="F5" s="14">
        <f t="shared" si="0"/>
        <v>16.649999999999999</v>
      </c>
      <c r="G5" s="11">
        <v>92</v>
      </c>
      <c r="H5" s="11">
        <v>42</v>
      </c>
      <c r="I5" s="11">
        <f t="shared" si="1"/>
        <v>67</v>
      </c>
      <c r="J5" s="11">
        <v>1020.7</v>
      </c>
      <c r="K5" s="11">
        <v>1013.4</v>
      </c>
      <c r="L5" s="11">
        <f t="shared" si="2"/>
        <v>1017.05</v>
      </c>
      <c r="M5" s="11" t="s">
        <v>42</v>
      </c>
      <c r="N5" s="11">
        <v>11.4</v>
      </c>
      <c r="O5" s="11">
        <v>26.2</v>
      </c>
      <c r="P5" s="11">
        <v>0</v>
      </c>
      <c r="Q5" s="11">
        <v>0</v>
      </c>
      <c r="S5" s="7" t="s">
        <v>14</v>
      </c>
      <c r="T5" s="16"/>
      <c r="U5" s="15">
        <f>MAX(J4:J33)</f>
        <v>1033</v>
      </c>
      <c r="V5" s="15">
        <f>MIN(K4:K33)</f>
        <v>996</v>
      </c>
    </row>
    <row r="6" spans="1:22" x14ac:dyDescent="0.25">
      <c r="A6" s="7">
        <v>3</v>
      </c>
      <c r="B6" s="10"/>
      <c r="C6" s="11" t="s">
        <v>43</v>
      </c>
      <c r="D6" s="12">
        <v>18.899999999999999</v>
      </c>
      <c r="E6" s="13">
        <v>12.6</v>
      </c>
      <c r="F6" s="14">
        <f t="shared" si="0"/>
        <v>15.75</v>
      </c>
      <c r="G6" s="11">
        <v>98</v>
      </c>
      <c r="H6" s="11">
        <v>77</v>
      </c>
      <c r="I6" s="11">
        <f t="shared" si="1"/>
        <v>87.5</v>
      </c>
      <c r="J6" s="11">
        <v>1014.7</v>
      </c>
      <c r="K6" s="11">
        <v>1009.3</v>
      </c>
      <c r="L6" s="11">
        <f t="shared" si="2"/>
        <v>1012</v>
      </c>
      <c r="M6" s="11" t="s">
        <v>44</v>
      </c>
      <c r="N6" s="11">
        <v>10.1</v>
      </c>
      <c r="O6" s="11">
        <v>21.2</v>
      </c>
      <c r="P6" s="11">
        <v>4.5</v>
      </c>
      <c r="Q6" s="11">
        <v>3</v>
      </c>
      <c r="S6" s="7" t="s">
        <v>34</v>
      </c>
      <c r="T6" s="16"/>
      <c r="U6" s="15">
        <f>MAX(N4:N33)</f>
        <v>19.5</v>
      </c>
      <c r="V6" s="15">
        <f>MIN(N4:N33)</f>
        <v>2.7</v>
      </c>
    </row>
    <row r="7" spans="1:22" x14ac:dyDescent="0.25">
      <c r="A7" s="7">
        <v>4</v>
      </c>
      <c r="B7" s="10"/>
      <c r="C7" s="11" t="s">
        <v>45</v>
      </c>
      <c r="D7" s="12">
        <v>17.5</v>
      </c>
      <c r="E7" s="13">
        <v>9.9</v>
      </c>
      <c r="F7" s="14">
        <f t="shared" si="0"/>
        <v>13.7</v>
      </c>
      <c r="G7" s="11">
        <v>99</v>
      </c>
      <c r="H7" s="11">
        <v>79</v>
      </c>
      <c r="I7" s="11">
        <f t="shared" si="1"/>
        <v>89</v>
      </c>
      <c r="J7" s="11">
        <v>1014.6</v>
      </c>
      <c r="K7" s="11">
        <v>1011</v>
      </c>
      <c r="L7" s="11">
        <f t="shared" si="2"/>
        <v>1012.8</v>
      </c>
      <c r="M7" s="11" t="s">
        <v>46</v>
      </c>
      <c r="N7" s="11">
        <v>2.7</v>
      </c>
      <c r="O7" s="11">
        <v>11.1</v>
      </c>
      <c r="P7" s="11">
        <v>1.5</v>
      </c>
      <c r="Q7" s="11">
        <v>0.2</v>
      </c>
      <c r="S7" s="7" t="s">
        <v>35</v>
      </c>
      <c r="T7" s="16"/>
      <c r="U7" s="15">
        <f>MAX(O4:O33)</f>
        <v>69.2</v>
      </c>
      <c r="V7" s="15">
        <f>MIN(O4:O33)</f>
        <v>10.4</v>
      </c>
    </row>
    <row r="8" spans="1:22" x14ac:dyDescent="0.25">
      <c r="A8" s="7">
        <v>5</v>
      </c>
      <c r="B8" s="10"/>
      <c r="C8" s="51" t="s">
        <v>47</v>
      </c>
      <c r="D8" s="12">
        <v>14.3</v>
      </c>
      <c r="E8" s="13">
        <v>8.8000000000000007</v>
      </c>
      <c r="F8" s="14">
        <f t="shared" si="0"/>
        <v>11.55</v>
      </c>
      <c r="G8" s="11">
        <v>91</v>
      </c>
      <c r="H8" s="11">
        <v>59</v>
      </c>
      <c r="I8" s="11">
        <f t="shared" si="1"/>
        <v>75</v>
      </c>
      <c r="J8" s="11">
        <v>1014.4</v>
      </c>
      <c r="K8" s="11">
        <v>1010.3</v>
      </c>
      <c r="L8" s="11">
        <f t="shared" si="2"/>
        <v>1012.3499999999999</v>
      </c>
      <c r="M8" s="11" t="s">
        <v>48</v>
      </c>
      <c r="N8" s="11">
        <v>6.9</v>
      </c>
      <c r="O8" s="11">
        <v>17.600000000000001</v>
      </c>
      <c r="P8" s="11">
        <v>0</v>
      </c>
      <c r="Q8" s="11">
        <v>0</v>
      </c>
      <c r="S8" s="7" t="s">
        <v>10</v>
      </c>
      <c r="T8" s="16"/>
      <c r="U8" s="15">
        <f>MAX(P4:P33)</f>
        <v>41.1</v>
      </c>
      <c r="V8" s="15">
        <f>MIN(P4:P33)</f>
        <v>0</v>
      </c>
    </row>
    <row r="9" spans="1:22" x14ac:dyDescent="0.25">
      <c r="A9" s="7">
        <v>6</v>
      </c>
      <c r="B9" s="10"/>
      <c r="C9" s="11" t="s">
        <v>49</v>
      </c>
      <c r="D9" s="12">
        <v>14.3</v>
      </c>
      <c r="E9" s="13">
        <v>7.6</v>
      </c>
      <c r="F9" s="14">
        <f t="shared" si="0"/>
        <v>10.95</v>
      </c>
      <c r="G9" s="11">
        <v>89</v>
      </c>
      <c r="H9" s="11">
        <v>40</v>
      </c>
      <c r="I9" s="11">
        <f t="shared" si="1"/>
        <v>64.5</v>
      </c>
      <c r="J9" s="11">
        <v>1013.3</v>
      </c>
      <c r="K9" s="11">
        <v>1008.3</v>
      </c>
      <c r="L9" s="11">
        <f t="shared" si="2"/>
        <v>1010.8</v>
      </c>
      <c r="M9" s="11" t="s">
        <v>48</v>
      </c>
      <c r="N9" s="11">
        <v>9.4</v>
      </c>
      <c r="O9" s="11">
        <v>30.2</v>
      </c>
      <c r="P9" s="11">
        <v>0</v>
      </c>
      <c r="Q9" s="11">
        <v>0</v>
      </c>
      <c r="S9" s="7" t="s">
        <v>15</v>
      </c>
      <c r="T9" s="16"/>
      <c r="U9" s="15">
        <f>MAX(Q4:Q33)</f>
        <v>17.5</v>
      </c>
      <c r="V9" s="15">
        <f>MIN(Q4:Q33)</f>
        <v>0</v>
      </c>
    </row>
    <row r="10" spans="1:22" x14ac:dyDescent="0.25">
      <c r="A10" s="7">
        <v>7</v>
      </c>
      <c r="B10" s="10"/>
      <c r="C10" s="11" t="s">
        <v>50</v>
      </c>
      <c r="D10" s="12">
        <v>16.2</v>
      </c>
      <c r="E10" s="13">
        <v>5</v>
      </c>
      <c r="F10" s="14">
        <f t="shared" si="0"/>
        <v>10.6</v>
      </c>
      <c r="G10" s="11">
        <v>94</v>
      </c>
      <c r="H10" s="11">
        <v>46</v>
      </c>
      <c r="I10" s="11">
        <f t="shared" si="1"/>
        <v>70</v>
      </c>
      <c r="J10" s="11">
        <v>1018.3</v>
      </c>
      <c r="K10" s="11">
        <v>1013.2</v>
      </c>
      <c r="L10" s="11">
        <f t="shared" si="2"/>
        <v>1015.75</v>
      </c>
      <c r="M10" s="11" t="s">
        <v>48</v>
      </c>
      <c r="N10" s="11">
        <v>5.0999999999999996</v>
      </c>
      <c r="O10" s="11">
        <v>14.4</v>
      </c>
      <c r="P10" s="11">
        <v>0</v>
      </c>
      <c r="Q10" s="11">
        <v>0</v>
      </c>
    </row>
    <row r="11" spans="1:22" x14ac:dyDescent="0.25">
      <c r="A11" s="7">
        <v>8</v>
      </c>
      <c r="B11" s="10"/>
      <c r="C11" s="11" t="s">
        <v>51</v>
      </c>
      <c r="D11" s="12">
        <v>18.3</v>
      </c>
      <c r="E11" s="13">
        <v>6.7</v>
      </c>
      <c r="F11" s="14">
        <f t="shared" si="0"/>
        <v>12.5</v>
      </c>
      <c r="G11" s="11">
        <v>92</v>
      </c>
      <c r="H11" s="11">
        <v>34</v>
      </c>
      <c r="I11" s="11">
        <f t="shared" si="1"/>
        <v>63</v>
      </c>
      <c r="J11" s="11">
        <v>1019.7</v>
      </c>
      <c r="K11" s="11">
        <v>1017.5</v>
      </c>
      <c r="L11" s="11">
        <f t="shared" si="2"/>
        <v>1018.6</v>
      </c>
      <c r="M11" s="11" t="s">
        <v>52</v>
      </c>
      <c r="N11" s="11">
        <v>9.5</v>
      </c>
      <c r="O11" s="11">
        <v>23.4</v>
      </c>
      <c r="P11" s="11">
        <v>0</v>
      </c>
      <c r="Q11" s="11">
        <v>0</v>
      </c>
      <c r="S11" s="7" t="s">
        <v>18</v>
      </c>
      <c r="T11" s="16"/>
      <c r="U11" s="16"/>
      <c r="V11" s="20">
        <v>0</v>
      </c>
    </row>
    <row r="12" spans="1:22" x14ac:dyDescent="0.25">
      <c r="A12" s="7">
        <v>9</v>
      </c>
      <c r="B12" s="10"/>
      <c r="C12" s="11" t="s">
        <v>53</v>
      </c>
      <c r="D12" s="12">
        <v>18.399999999999999</v>
      </c>
      <c r="E12" s="13">
        <v>7.3</v>
      </c>
      <c r="F12" s="14">
        <f t="shared" si="0"/>
        <v>12.85</v>
      </c>
      <c r="G12" s="11">
        <v>90</v>
      </c>
      <c r="H12" s="11">
        <v>47</v>
      </c>
      <c r="I12" s="11">
        <f t="shared" si="1"/>
        <v>68.5</v>
      </c>
      <c r="J12" s="11">
        <v>1020.6</v>
      </c>
      <c r="K12" s="11">
        <v>1016.6</v>
      </c>
      <c r="L12" s="11">
        <f t="shared" si="2"/>
        <v>1018.6</v>
      </c>
      <c r="M12" s="11" t="s">
        <v>52</v>
      </c>
      <c r="N12" s="11">
        <v>8.3000000000000007</v>
      </c>
      <c r="O12" s="11">
        <v>16.2</v>
      </c>
      <c r="P12" s="11">
        <v>0</v>
      </c>
      <c r="Q12" s="11">
        <v>0</v>
      </c>
      <c r="S12" s="7" t="s">
        <v>19</v>
      </c>
      <c r="T12" s="16"/>
      <c r="U12" s="16"/>
      <c r="V12" s="20">
        <v>0</v>
      </c>
    </row>
    <row r="13" spans="1:22" x14ac:dyDescent="0.25">
      <c r="A13" s="7">
        <v>10</v>
      </c>
      <c r="B13" s="10"/>
      <c r="C13" s="11" t="s">
        <v>54</v>
      </c>
      <c r="D13" s="12">
        <v>16.5</v>
      </c>
      <c r="E13" s="13">
        <v>8.3000000000000007</v>
      </c>
      <c r="F13" s="14">
        <f t="shared" si="0"/>
        <v>12.4</v>
      </c>
      <c r="G13" s="11">
        <v>91</v>
      </c>
      <c r="H13" s="11">
        <v>50</v>
      </c>
      <c r="I13" s="11">
        <f t="shared" si="1"/>
        <v>70.5</v>
      </c>
      <c r="J13" s="11">
        <v>1017.2</v>
      </c>
      <c r="K13" s="11">
        <v>1011.2</v>
      </c>
      <c r="L13" s="11">
        <f t="shared" si="2"/>
        <v>1014.2</v>
      </c>
      <c r="M13" s="11" t="s">
        <v>55</v>
      </c>
      <c r="N13" s="11">
        <v>6.5</v>
      </c>
      <c r="O13" s="11">
        <v>18.3</v>
      </c>
      <c r="P13" s="11">
        <v>0</v>
      </c>
      <c r="Q13" s="11">
        <v>0</v>
      </c>
      <c r="S13" s="7" t="s">
        <v>20</v>
      </c>
      <c r="T13" s="16"/>
      <c r="U13" s="16"/>
      <c r="V13" s="20">
        <v>12</v>
      </c>
    </row>
    <row r="14" spans="1:22" x14ac:dyDescent="0.25">
      <c r="A14" s="7">
        <v>11</v>
      </c>
      <c r="B14" s="10"/>
      <c r="C14" s="11" t="s">
        <v>56</v>
      </c>
      <c r="D14" s="12">
        <v>10.5</v>
      </c>
      <c r="E14" s="13">
        <v>5.8</v>
      </c>
      <c r="F14" s="14">
        <f t="shared" si="0"/>
        <v>8.15</v>
      </c>
      <c r="G14" s="11">
        <v>92</v>
      </c>
      <c r="H14" s="11">
        <v>51</v>
      </c>
      <c r="I14" s="11">
        <f t="shared" si="1"/>
        <v>71.5</v>
      </c>
      <c r="J14" s="11">
        <v>1011</v>
      </c>
      <c r="K14" s="11">
        <v>1004.9</v>
      </c>
      <c r="L14" s="11">
        <f t="shared" si="2"/>
        <v>1007.95</v>
      </c>
      <c r="M14" s="11" t="s">
        <v>46</v>
      </c>
      <c r="N14" s="11">
        <v>19.5</v>
      </c>
      <c r="O14" s="11">
        <v>42.8</v>
      </c>
      <c r="P14" s="11">
        <v>1.5</v>
      </c>
      <c r="Q14" s="11">
        <v>2</v>
      </c>
      <c r="S14" s="7" t="s">
        <v>21</v>
      </c>
      <c r="T14" s="16"/>
      <c r="U14" s="16"/>
      <c r="V14" s="20">
        <v>7</v>
      </c>
    </row>
    <row r="15" spans="1:22" x14ac:dyDescent="0.25">
      <c r="A15" s="7">
        <v>12</v>
      </c>
      <c r="B15" s="10"/>
      <c r="C15" s="11" t="s">
        <v>57</v>
      </c>
      <c r="D15" s="12">
        <v>11.7</v>
      </c>
      <c r="E15" s="13">
        <v>5.7</v>
      </c>
      <c r="F15" s="14">
        <f t="shared" si="0"/>
        <v>8.6999999999999993</v>
      </c>
      <c r="G15" s="11">
        <v>87</v>
      </c>
      <c r="H15" s="11">
        <v>55</v>
      </c>
      <c r="I15" s="11">
        <f t="shared" si="1"/>
        <v>71</v>
      </c>
      <c r="J15" s="11">
        <v>1012.6</v>
      </c>
      <c r="K15" s="11">
        <v>1005.9</v>
      </c>
      <c r="L15" s="11">
        <f t="shared" si="2"/>
        <v>1009.25</v>
      </c>
      <c r="M15" s="11" t="s">
        <v>59</v>
      </c>
      <c r="N15" s="11">
        <v>15.8</v>
      </c>
      <c r="O15" s="11">
        <v>28.4</v>
      </c>
      <c r="P15" s="11">
        <v>1.5</v>
      </c>
      <c r="Q15" s="11">
        <v>1.2</v>
      </c>
      <c r="S15" s="7" t="s">
        <v>22</v>
      </c>
      <c r="T15" s="16"/>
      <c r="U15" s="16"/>
      <c r="V15" s="20">
        <v>0</v>
      </c>
    </row>
    <row r="16" spans="1:22" x14ac:dyDescent="0.25">
      <c r="A16" s="7">
        <v>13</v>
      </c>
      <c r="B16" s="10"/>
      <c r="C16" s="11" t="s">
        <v>58</v>
      </c>
      <c r="D16" s="12">
        <v>12.6</v>
      </c>
      <c r="E16" s="13">
        <v>6.6</v>
      </c>
      <c r="F16" s="14">
        <f t="shared" si="0"/>
        <v>9.6</v>
      </c>
      <c r="G16" s="11">
        <v>97</v>
      </c>
      <c r="H16" s="11">
        <v>60</v>
      </c>
      <c r="I16" s="11">
        <f t="shared" si="1"/>
        <v>78.5</v>
      </c>
      <c r="J16" s="11">
        <v>1006</v>
      </c>
      <c r="K16" s="11">
        <v>997.1</v>
      </c>
      <c r="L16" s="11">
        <f t="shared" si="2"/>
        <v>1001.55</v>
      </c>
      <c r="M16" s="11" t="s">
        <v>42</v>
      </c>
      <c r="N16" s="11">
        <v>8.4</v>
      </c>
      <c r="O16" s="11">
        <v>22.3</v>
      </c>
      <c r="P16" s="11">
        <v>13.7</v>
      </c>
      <c r="Q16" s="11">
        <v>12.7</v>
      </c>
      <c r="S16" s="8" t="s">
        <v>23</v>
      </c>
      <c r="T16" s="16"/>
      <c r="U16" s="16"/>
      <c r="V16" s="20">
        <v>6</v>
      </c>
    </row>
    <row r="17" spans="1:22" x14ac:dyDescent="0.25">
      <c r="A17" s="7">
        <v>14</v>
      </c>
      <c r="B17" s="10"/>
      <c r="C17" s="51" t="s">
        <v>65</v>
      </c>
      <c r="D17" s="12">
        <v>12.8</v>
      </c>
      <c r="E17" s="13">
        <v>5.4</v>
      </c>
      <c r="F17" s="14">
        <f t="shared" si="0"/>
        <v>9.1000000000000014</v>
      </c>
      <c r="G17" s="11">
        <v>99</v>
      </c>
      <c r="H17" s="11">
        <v>57</v>
      </c>
      <c r="I17" s="11">
        <f t="shared" si="1"/>
        <v>78</v>
      </c>
      <c r="J17" s="11">
        <v>1000.5</v>
      </c>
      <c r="K17" s="11">
        <v>996</v>
      </c>
      <c r="L17" s="11">
        <f t="shared" si="2"/>
        <v>998.25</v>
      </c>
      <c r="M17" s="11" t="s">
        <v>55</v>
      </c>
      <c r="N17" s="11">
        <v>5.9</v>
      </c>
      <c r="O17" s="11">
        <v>14.7</v>
      </c>
      <c r="P17" s="11">
        <v>4.5</v>
      </c>
      <c r="Q17" s="11">
        <v>4.3</v>
      </c>
      <c r="S17" s="8" t="s">
        <v>24</v>
      </c>
      <c r="T17" s="16"/>
      <c r="U17" s="16"/>
      <c r="V17" s="20">
        <v>2</v>
      </c>
    </row>
    <row r="18" spans="1:22" x14ac:dyDescent="0.25">
      <c r="A18" s="7">
        <v>15</v>
      </c>
      <c r="B18" s="10"/>
      <c r="C18" s="11" t="s">
        <v>67</v>
      </c>
      <c r="D18" s="12">
        <v>10.8</v>
      </c>
      <c r="E18" s="13">
        <v>5.5</v>
      </c>
      <c r="F18" s="14">
        <f t="shared" si="0"/>
        <v>8.15</v>
      </c>
      <c r="G18" s="11">
        <v>94</v>
      </c>
      <c r="H18" s="11">
        <v>71</v>
      </c>
      <c r="I18" s="11">
        <f t="shared" si="1"/>
        <v>82.5</v>
      </c>
      <c r="J18" s="11">
        <v>1005.5</v>
      </c>
      <c r="K18" s="11">
        <v>1000.1</v>
      </c>
      <c r="L18" s="11">
        <f t="shared" si="2"/>
        <v>1002.8</v>
      </c>
      <c r="M18" s="11" t="s">
        <v>60</v>
      </c>
      <c r="N18" s="11">
        <v>16.600000000000001</v>
      </c>
      <c r="O18" s="11">
        <v>69.2</v>
      </c>
      <c r="P18" s="11">
        <v>7.6</v>
      </c>
      <c r="Q18" s="11">
        <v>8.6</v>
      </c>
      <c r="S18" s="8" t="s">
        <v>25</v>
      </c>
      <c r="T18" s="16"/>
      <c r="U18" s="16"/>
      <c r="V18" s="20">
        <v>0</v>
      </c>
    </row>
    <row r="19" spans="1:22" x14ac:dyDescent="0.25">
      <c r="A19" s="7">
        <v>16</v>
      </c>
      <c r="B19" s="10"/>
      <c r="C19" s="11" t="s">
        <v>68</v>
      </c>
      <c r="D19" s="12">
        <v>12.6</v>
      </c>
      <c r="E19" s="13">
        <v>6.5</v>
      </c>
      <c r="F19" s="14">
        <f t="shared" si="0"/>
        <v>9.5500000000000007</v>
      </c>
      <c r="G19" s="11">
        <v>89</v>
      </c>
      <c r="H19" s="11">
        <v>56</v>
      </c>
      <c r="I19" s="11">
        <f t="shared" si="1"/>
        <v>72.5</v>
      </c>
      <c r="J19" s="11">
        <v>1010.4</v>
      </c>
      <c r="K19" s="11">
        <v>1004.9</v>
      </c>
      <c r="L19" s="11">
        <f t="shared" si="2"/>
        <v>1007.65</v>
      </c>
      <c r="M19" s="11" t="s">
        <v>42</v>
      </c>
      <c r="N19" s="11">
        <v>11.5</v>
      </c>
      <c r="O19" s="11">
        <v>26.6</v>
      </c>
      <c r="P19" s="11">
        <v>3</v>
      </c>
      <c r="Q19" s="11">
        <v>1.7</v>
      </c>
      <c r="S19" s="8" t="s">
        <v>27</v>
      </c>
      <c r="T19" s="16"/>
      <c r="U19" s="16"/>
      <c r="V19" s="20">
        <v>0</v>
      </c>
    </row>
    <row r="20" spans="1:22" x14ac:dyDescent="0.25">
      <c r="A20" s="7">
        <v>17</v>
      </c>
      <c r="B20" s="10"/>
      <c r="C20" s="11" t="s">
        <v>69</v>
      </c>
      <c r="D20" s="12">
        <v>14.9</v>
      </c>
      <c r="E20" s="13">
        <v>6.7</v>
      </c>
      <c r="F20" s="14">
        <f t="shared" si="0"/>
        <v>10.8</v>
      </c>
      <c r="G20" s="11">
        <v>98</v>
      </c>
      <c r="H20" s="11">
        <v>75</v>
      </c>
      <c r="I20" s="11">
        <f t="shared" si="1"/>
        <v>86.5</v>
      </c>
      <c r="J20" s="11">
        <v>1012.4</v>
      </c>
      <c r="K20" s="11">
        <v>1009.1</v>
      </c>
      <c r="L20" s="11">
        <f t="shared" si="2"/>
        <v>1010.75</v>
      </c>
      <c r="M20" s="11" t="s">
        <v>44</v>
      </c>
      <c r="N20" s="11">
        <v>10.1</v>
      </c>
      <c r="O20" s="11">
        <v>29.8</v>
      </c>
      <c r="P20" s="11">
        <v>9.1</v>
      </c>
      <c r="Q20" s="11">
        <v>3.3</v>
      </c>
      <c r="S20" s="8" t="s">
        <v>26</v>
      </c>
      <c r="T20" s="16"/>
      <c r="U20" s="16"/>
      <c r="V20" s="20">
        <v>0</v>
      </c>
    </row>
    <row r="21" spans="1:22" x14ac:dyDescent="0.25">
      <c r="A21" s="7">
        <v>18</v>
      </c>
      <c r="B21" s="10"/>
      <c r="C21" s="11" t="s">
        <v>66</v>
      </c>
      <c r="D21" s="12">
        <v>15</v>
      </c>
      <c r="E21" s="13">
        <v>8.6999999999999993</v>
      </c>
      <c r="F21" s="14">
        <f t="shared" si="0"/>
        <v>11.85</v>
      </c>
      <c r="G21" s="11">
        <v>99</v>
      </c>
      <c r="H21" s="11">
        <v>62</v>
      </c>
      <c r="I21" s="11">
        <f t="shared" si="1"/>
        <v>80.5</v>
      </c>
      <c r="J21" s="11">
        <v>1015.9</v>
      </c>
      <c r="K21" s="11">
        <v>1011.3</v>
      </c>
      <c r="L21" s="11">
        <f t="shared" si="2"/>
        <v>1013.5999999999999</v>
      </c>
      <c r="M21" s="11" t="s">
        <v>61</v>
      </c>
      <c r="N21" s="11">
        <v>8.8000000000000007</v>
      </c>
      <c r="O21" s="11">
        <v>23</v>
      </c>
      <c r="P21" s="11">
        <v>9.1</v>
      </c>
      <c r="Q21" s="11">
        <v>9.6</v>
      </c>
      <c r="S21" s="2"/>
      <c r="V21" s="3"/>
    </row>
    <row r="22" spans="1:22" x14ac:dyDescent="0.25">
      <c r="A22" s="7">
        <v>19</v>
      </c>
      <c r="B22" s="10"/>
      <c r="C22" s="11" t="s">
        <v>70</v>
      </c>
      <c r="D22" s="12">
        <v>17.399999999999999</v>
      </c>
      <c r="E22" s="13">
        <v>7.9</v>
      </c>
      <c r="F22" s="14">
        <f t="shared" si="0"/>
        <v>12.649999999999999</v>
      </c>
      <c r="G22" s="11">
        <v>99</v>
      </c>
      <c r="H22" s="11">
        <v>56</v>
      </c>
      <c r="I22" s="11">
        <f t="shared" si="1"/>
        <v>77.5</v>
      </c>
      <c r="J22" s="11">
        <v>1016.2</v>
      </c>
      <c r="K22" s="11">
        <v>1013.7</v>
      </c>
      <c r="L22" s="11">
        <f t="shared" si="2"/>
        <v>1014.95</v>
      </c>
      <c r="M22" s="11" t="s">
        <v>44</v>
      </c>
      <c r="N22" s="11">
        <v>14.6</v>
      </c>
      <c r="O22" s="11">
        <v>25.5</v>
      </c>
      <c r="P22" s="11">
        <v>4.5</v>
      </c>
      <c r="Q22" s="11">
        <v>2.5</v>
      </c>
      <c r="S22" s="21">
        <v>46143</v>
      </c>
      <c r="T22" s="19"/>
      <c r="U22" s="19" t="s">
        <v>29</v>
      </c>
      <c r="V22" s="22" t="s">
        <v>30</v>
      </c>
    </row>
    <row r="23" spans="1:22" x14ac:dyDescent="0.25">
      <c r="A23" s="7">
        <v>20</v>
      </c>
      <c r="B23" s="10"/>
      <c r="C23" s="11" t="s">
        <v>71</v>
      </c>
      <c r="D23" s="12">
        <v>17.100000000000001</v>
      </c>
      <c r="E23" s="13">
        <v>12.6</v>
      </c>
      <c r="F23" s="14">
        <f t="shared" si="0"/>
        <v>14.850000000000001</v>
      </c>
      <c r="G23" s="11">
        <v>92</v>
      </c>
      <c r="H23" s="11">
        <v>70</v>
      </c>
      <c r="I23" s="11">
        <f t="shared" si="1"/>
        <v>81</v>
      </c>
      <c r="J23" s="11">
        <v>1023.1</v>
      </c>
      <c r="K23" s="11">
        <v>1013.5</v>
      </c>
      <c r="L23" s="11">
        <f t="shared" si="2"/>
        <v>1018.3</v>
      </c>
      <c r="M23" s="11" t="s">
        <v>42</v>
      </c>
      <c r="N23" s="11">
        <v>15.6</v>
      </c>
      <c r="O23" s="11">
        <v>34.9</v>
      </c>
      <c r="P23" s="11">
        <v>1.5</v>
      </c>
      <c r="Q23" s="11">
        <v>0.2</v>
      </c>
      <c r="S23" s="23">
        <v>46143</v>
      </c>
      <c r="T23" s="16"/>
      <c r="U23" s="11">
        <v>0</v>
      </c>
      <c r="V23" s="11">
        <v>0</v>
      </c>
    </row>
    <row r="24" spans="1:22" x14ac:dyDescent="0.25">
      <c r="A24" s="7">
        <v>21</v>
      </c>
      <c r="B24" s="10"/>
      <c r="C24" s="11" t="s">
        <v>72</v>
      </c>
      <c r="D24" s="12">
        <v>19.600000000000001</v>
      </c>
      <c r="E24" s="13">
        <v>13.4</v>
      </c>
      <c r="F24" s="14">
        <f t="shared" si="0"/>
        <v>16.5</v>
      </c>
      <c r="G24" s="11">
        <v>94</v>
      </c>
      <c r="H24" s="11">
        <v>60</v>
      </c>
      <c r="I24" s="11">
        <f t="shared" si="1"/>
        <v>77</v>
      </c>
      <c r="J24" s="11">
        <v>1027.9000000000001</v>
      </c>
      <c r="K24" s="11">
        <v>1022.9</v>
      </c>
      <c r="L24" s="11">
        <f t="shared" si="2"/>
        <v>1025.4000000000001</v>
      </c>
      <c r="M24" s="11" t="s">
        <v>42</v>
      </c>
      <c r="N24" s="11">
        <v>14.5</v>
      </c>
      <c r="O24" s="11">
        <v>24.4</v>
      </c>
      <c r="P24" s="11">
        <v>0</v>
      </c>
      <c r="Q24" s="11">
        <v>0</v>
      </c>
      <c r="S24" s="23">
        <v>46144</v>
      </c>
      <c r="T24" s="16"/>
      <c r="U24" s="11">
        <v>0</v>
      </c>
      <c r="V24" s="11">
        <v>0</v>
      </c>
    </row>
    <row r="25" spans="1:22" x14ac:dyDescent="0.25">
      <c r="A25" s="7">
        <v>22</v>
      </c>
      <c r="B25" s="10"/>
      <c r="C25" s="11" t="s">
        <v>73</v>
      </c>
      <c r="D25" s="12">
        <v>25.5</v>
      </c>
      <c r="E25" s="13">
        <v>12.9</v>
      </c>
      <c r="F25" s="14">
        <f t="shared" si="0"/>
        <v>19.2</v>
      </c>
      <c r="G25" s="11">
        <v>94</v>
      </c>
      <c r="H25" s="11">
        <v>46</v>
      </c>
      <c r="I25" s="11">
        <f t="shared" si="1"/>
        <v>70</v>
      </c>
      <c r="J25" s="11">
        <v>1028.9000000000001</v>
      </c>
      <c r="K25" s="11">
        <v>1026.0999999999999</v>
      </c>
      <c r="L25" s="11">
        <f t="shared" ref="L25:L34" si="3">AVERAGE(J25:K25)</f>
        <v>1027.5</v>
      </c>
      <c r="M25" s="11" t="s">
        <v>40</v>
      </c>
      <c r="N25" s="11">
        <v>8.9</v>
      </c>
      <c r="O25" s="11">
        <v>13.3</v>
      </c>
      <c r="P25" s="11">
        <v>0</v>
      </c>
      <c r="Q25" s="11">
        <v>0</v>
      </c>
      <c r="S25" s="23">
        <v>46145</v>
      </c>
      <c r="T25" s="16"/>
      <c r="U25" s="11">
        <v>0</v>
      </c>
      <c r="V25" s="11">
        <v>0</v>
      </c>
    </row>
    <row r="26" spans="1:22" x14ac:dyDescent="0.25">
      <c r="A26" s="7">
        <v>23</v>
      </c>
      <c r="B26" s="10"/>
      <c r="C26" s="11" t="s">
        <v>74</v>
      </c>
      <c r="D26" s="12">
        <v>28.6</v>
      </c>
      <c r="E26" s="13">
        <v>15.9</v>
      </c>
      <c r="F26" s="14">
        <f t="shared" si="0"/>
        <v>22.25</v>
      </c>
      <c r="G26" s="11">
        <v>91</v>
      </c>
      <c r="H26" s="11">
        <v>42</v>
      </c>
      <c r="I26" s="11">
        <f t="shared" si="1"/>
        <v>66.5</v>
      </c>
      <c r="J26" s="11">
        <v>1028.2</v>
      </c>
      <c r="K26" s="11">
        <v>1025.7</v>
      </c>
      <c r="L26" s="11">
        <f t="shared" si="3"/>
        <v>1026.95</v>
      </c>
      <c r="M26" s="11" t="s">
        <v>61</v>
      </c>
      <c r="N26" s="11">
        <v>5.9</v>
      </c>
      <c r="O26" s="11">
        <v>24.4</v>
      </c>
      <c r="P26" s="11">
        <v>0</v>
      </c>
      <c r="Q26" s="11">
        <v>0</v>
      </c>
      <c r="S26" s="23">
        <v>46146</v>
      </c>
      <c r="T26" s="16"/>
      <c r="U26" s="11">
        <v>0</v>
      </c>
      <c r="V26" s="11">
        <v>0</v>
      </c>
    </row>
    <row r="27" spans="1:22" x14ac:dyDescent="0.25">
      <c r="A27" s="7">
        <v>24</v>
      </c>
      <c r="B27" s="10"/>
      <c r="C27" s="51" t="s">
        <v>75</v>
      </c>
      <c r="D27" s="12">
        <v>25.5</v>
      </c>
      <c r="E27" s="13">
        <v>12.8</v>
      </c>
      <c r="F27" s="14">
        <f t="shared" si="0"/>
        <v>19.149999999999999</v>
      </c>
      <c r="G27" s="11">
        <v>99</v>
      </c>
      <c r="H27" s="11">
        <v>34</v>
      </c>
      <c r="I27" s="11">
        <f t="shared" si="1"/>
        <v>66.5</v>
      </c>
      <c r="J27" s="11">
        <v>1032.3</v>
      </c>
      <c r="K27" s="11">
        <v>1028.2</v>
      </c>
      <c r="L27" s="11">
        <f t="shared" si="3"/>
        <v>1030.25</v>
      </c>
      <c r="M27" s="11" t="s">
        <v>48</v>
      </c>
      <c r="N27" s="11">
        <v>4.8</v>
      </c>
      <c r="O27" s="11">
        <v>11.6</v>
      </c>
      <c r="P27" s="11">
        <v>0</v>
      </c>
      <c r="Q27" s="11">
        <v>0</v>
      </c>
      <c r="S27" s="23">
        <v>46147</v>
      </c>
      <c r="T27" s="16"/>
      <c r="U27" s="11">
        <v>0</v>
      </c>
      <c r="V27" s="11">
        <v>0</v>
      </c>
    </row>
    <row r="28" spans="1:22" x14ac:dyDescent="0.25">
      <c r="A28" s="7">
        <v>25</v>
      </c>
      <c r="B28" s="10"/>
      <c r="C28" s="51" t="s">
        <v>76</v>
      </c>
      <c r="D28" s="12">
        <v>28.3</v>
      </c>
      <c r="E28" s="13">
        <v>12.9</v>
      </c>
      <c r="F28" s="14">
        <f t="shared" si="0"/>
        <v>20.6</v>
      </c>
      <c r="G28" s="11">
        <v>90</v>
      </c>
      <c r="H28" s="11">
        <v>32</v>
      </c>
      <c r="I28" s="11">
        <f t="shared" si="1"/>
        <v>61</v>
      </c>
      <c r="J28" s="11">
        <v>1033</v>
      </c>
      <c r="K28" s="11">
        <v>1030.7</v>
      </c>
      <c r="L28" s="11">
        <f t="shared" si="3"/>
        <v>1031.8499999999999</v>
      </c>
      <c r="M28" s="11" t="s">
        <v>62</v>
      </c>
      <c r="N28" s="11">
        <v>5</v>
      </c>
      <c r="O28" s="11">
        <v>12.1</v>
      </c>
      <c r="P28" s="11">
        <v>0</v>
      </c>
      <c r="Q28" s="11">
        <v>0</v>
      </c>
      <c r="S28" s="23">
        <v>46148</v>
      </c>
      <c r="T28" s="16"/>
      <c r="U28" s="11">
        <v>0</v>
      </c>
      <c r="V28" s="11">
        <v>0</v>
      </c>
    </row>
    <row r="29" spans="1:22" x14ac:dyDescent="0.25">
      <c r="A29" s="7">
        <v>26</v>
      </c>
      <c r="B29" s="10"/>
      <c r="C29" s="11" t="s">
        <v>77</v>
      </c>
      <c r="D29" s="12">
        <v>28.8</v>
      </c>
      <c r="E29" s="13">
        <v>16.3</v>
      </c>
      <c r="F29" s="14">
        <f t="shared" si="0"/>
        <v>22.55</v>
      </c>
      <c r="G29" s="11">
        <v>89</v>
      </c>
      <c r="H29" s="11">
        <v>35</v>
      </c>
      <c r="I29" s="11">
        <f t="shared" si="1"/>
        <v>62</v>
      </c>
      <c r="J29" s="11">
        <v>1031.0999999999999</v>
      </c>
      <c r="K29" s="11">
        <v>1024.3</v>
      </c>
      <c r="L29" s="11">
        <f t="shared" si="3"/>
        <v>1027.6999999999998</v>
      </c>
      <c r="M29" s="11" t="s">
        <v>61</v>
      </c>
      <c r="N29" s="11">
        <v>5.7</v>
      </c>
      <c r="O29" s="11">
        <v>10.4</v>
      </c>
      <c r="P29" s="11">
        <v>0</v>
      </c>
      <c r="Q29" s="11">
        <v>0</v>
      </c>
      <c r="S29" s="23">
        <v>46149</v>
      </c>
      <c r="T29" s="16"/>
      <c r="U29" s="11">
        <v>0</v>
      </c>
      <c r="V29" s="11">
        <v>0</v>
      </c>
    </row>
    <row r="30" spans="1:22" x14ac:dyDescent="0.25">
      <c r="A30" s="7">
        <v>27</v>
      </c>
      <c r="B30" s="10"/>
      <c r="C30" s="11" t="s">
        <v>63</v>
      </c>
      <c r="D30" s="12">
        <v>21.3</v>
      </c>
      <c r="E30" s="13">
        <v>11.5</v>
      </c>
      <c r="F30" s="14">
        <f t="shared" si="0"/>
        <v>16.399999999999999</v>
      </c>
      <c r="G30" s="11">
        <v>92</v>
      </c>
      <c r="H30" s="11">
        <v>45</v>
      </c>
      <c r="I30" s="11">
        <f t="shared" si="1"/>
        <v>68.5</v>
      </c>
      <c r="J30" s="11">
        <v>1028.4000000000001</v>
      </c>
      <c r="K30" s="11">
        <v>1025.3</v>
      </c>
      <c r="L30" s="11">
        <f t="shared" si="3"/>
        <v>1026.8499999999999</v>
      </c>
      <c r="M30" s="11" t="s">
        <v>64</v>
      </c>
      <c r="N30" s="11">
        <v>8.8000000000000007</v>
      </c>
      <c r="O30" s="11">
        <v>14.4</v>
      </c>
      <c r="P30" s="11">
        <v>0</v>
      </c>
      <c r="Q30" s="11">
        <v>0</v>
      </c>
      <c r="S30" s="23">
        <v>46150</v>
      </c>
      <c r="T30" s="16"/>
      <c r="U30" s="11">
        <v>0</v>
      </c>
      <c r="V30" s="11">
        <v>0</v>
      </c>
    </row>
    <row r="31" spans="1:22" x14ac:dyDescent="0.25">
      <c r="A31" s="7">
        <v>28</v>
      </c>
      <c r="B31" s="10"/>
      <c r="C31" s="11" t="s">
        <v>78</v>
      </c>
      <c r="D31" s="12">
        <v>23.8</v>
      </c>
      <c r="E31" s="13">
        <v>9.1</v>
      </c>
      <c r="F31" s="14">
        <f t="shared" si="0"/>
        <v>16.45</v>
      </c>
      <c r="G31" s="11">
        <v>95</v>
      </c>
      <c r="H31" s="11">
        <v>27</v>
      </c>
      <c r="I31" s="11">
        <f t="shared" si="1"/>
        <v>61</v>
      </c>
      <c r="J31" s="11">
        <v>1027.9000000000001</v>
      </c>
      <c r="K31" s="11">
        <v>1022.7</v>
      </c>
      <c r="L31" s="11">
        <f t="shared" si="3"/>
        <v>1025.3000000000002</v>
      </c>
      <c r="M31" s="11" t="s">
        <v>80</v>
      </c>
      <c r="N31" s="11">
        <v>7.7</v>
      </c>
      <c r="O31" s="11">
        <v>14.7</v>
      </c>
      <c r="P31" s="11">
        <v>0</v>
      </c>
      <c r="Q31" s="11">
        <v>0</v>
      </c>
      <c r="S31" s="23">
        <v>46151</v>
      </c>
      <c r="T31" s="16"/>
      <c r="U31" s="11">
        <v>0</v>
      </c>
      <c r="V31" s="11">
        <v>0</v>
      </c>
    </row>
    <row r="32" spans="1:22" x14ac:dyDescent="0.25">
      <c r="A32" s="7">
        <v>29</v>
      </c>
      <c r="B32" s="10"/>
      <c r="C32" s="11" t="s">
        <v>79</v>
      </c>
      <c r="D32" s="12">
        <v>27.4</v>
      </c>
      <c r="E32" s="13">
        <v>15.9</v>
      </c>
      <c r="F32" s="14">
        <f t="shared" si="0"/>
        <v>21.65</v>
      </c>
      <c r="G32" s="11">
        <v>99</v>
      </c>
      <c r="H32" s="11">
        <v>49</v>
      </c>
      <c r="I32" s="11">
        <f t="shared" si="1"/>
        <v>74</v>
      </c>
      <c r="J32" s="11">
        <v>1022.9</v>
      </c>
      <c r="K32" s="11">
        <v>1019</v>
      </c>
      <c r="L32" s="11">
        <f t="shared" si="3"/>
        <v>1020.95</v>
      </c>
      <c r="M32" s="11" t="s">
        <v>44</v>
      </c>
      <c r="N32" s="11">
        <v>9.4</v>
      </c>
      <c r="O32" s="11">
        <v>33.4</v>
      </c>
      <c r="P32" s="11">
        <v>41.1</v>
      </c>
      <c r="Q32" s="11">
        <v>17.5</v>
      </c>
      <c r="S32" s="23">
        <v>46152</v>
      </c>
      <c r="T32" s="16"/>
      <c r="U32" s="11">
        <v>0</v>
      </c>
      <c r="V32" s="11">
        <v>0</v>
      </c>
    </row>
    <row r="33" spans="1:22" x14ac:dyDescent="0.25">
      <c r="A33" s="7">
        <v>30</v>
      </c>
      <c r="B33" s="10"/>
      <c r="C33" s="11" t="s">
        <v>81</v>
      </c>
      <c r="D33" s="12">
        <v>23.3</v>
      </c>
      <c r="E33" s="13">
        <v>12.8</v>
      </c>
      <c r="F33" s="14">
        <f t="shared" si="0"/>
        <v>18.05</v>
      </c>
      <c r="G33" s="11">
        <v>98</v>
      </c>
      <c r="H33" s="11">
        <v>55</v>
      </c>
      <c r="I33" s="11">
        <f t="shared" si="1"/>
        <v>76.5</v>
      </c>
      <c r="J33" s="11">
        <v>1022.8</v>
      </c>
      <c r="K33" s="11">
        <v>1016.5</v>
      </c>
      <c r="L33" s="11">
        <f t="shared" si="3"/>
        <v>1019.65</v>
      </c>
      <c r="M33" s="11" t="s">
        <v>82</v>
      </c>
      <c r="N33" s="11">
        <v>5.4</v>
      </c>
      <c r="O33" s="11">
        <v>13.6</v>
      </c>
      <c r="P33" s="11">
        <v>0</v>
      </c>
      <c r="Q33" s="11">
        <v>0</v>
      </c>
      <c r="S33" s="23">
        <v>46153</v>
      </c>
      <c r="T33" s="16"/>
      <c r="U33" s="11">
        <v>0</v>
      </c>
      <c r="V33" s="11">
        <v>0</v>
      </c>
    </row>
    <row r="34" spans="1:22" ht="15.75" thickBot="1" x14ac:dyDescent="0.3">
      <c r="A34" s="24">
        <v>31</v>
      </c>
      <c r="B34" s="25"/>
      <c r="C34" s="26" t="s">
        <v>51</v>
      </c>
      <c r="D34" s="27">
        <v>25.4</v>
      </c>
      <c r="E34" s="28">
        <v>15.2</v>
      </c>
      <c r="F34" s="29">
        <f t="shared" si="0"/>
        <v>20.299999999999997</v>
      </c>
      <c r="G34" s="26">
        <v>90</v>
      </c>
      <c r="H34" s="26">
        <v>54</v>
      </c>
      <c r="I34" s="26">
        <f t="shared" si="1"/>
        <v>72</v>
      </c>
      <c r="J34" s="26">
        <v>1016.7</v>
      </c>
      <c r="K34" s="26">
        <v>1011.9</v>
      </c>
      <c r="L34" s="26">
        <f t="shared" si="3"/>
        <v>1014.3</v>
      </c>
      <c r="M34" s="26" t="s">
        <v>83</v>
      </c>
      <c r="N34" s="26">
        <v>10.6</v>
      </c>
      <c r="O34" s="26">
        <v>25.5</v>
      </c>
      <c r="P34" s="26">
        <v>0.2</v>
      </c>
      <c r="Q34" s="26">
        <v>0.2</v>
      </c>
      <c r="S34" s="23">
        <v>46154</v>
      </c>
      <c r="T34" s="16"/>
      <c r="U34" s="11">
        <v>0</v>
      </c>
      <c r="V34" s="11">
        <v>0</v>
      </c>
    </row>
    <row r="35" spans="1:22" ht="15.75" thickBot="1" x14ac:dyDescent="0.3">
      <c r="A35" s="30" t="s">
        <v>9</v>
      </c>
      <c r="B35" s="31"/>
      <c r="C35" s="32" t="s">
        <v>84</v>
      </c>
      <c r="D35" s="33">
        <f t="shared" ref="D35:L35" si="4">AVERAGE(D4:D34)</f>
        <v>19.106451612903225</v>
      </c>
      <c r="E35" s="34">
        <f t="shared" si="4"/>
        <v>9.9096774193548409</v>
      </c>
      <c r="F35" s="35">
        <f t="shared" si="4"/>
        <v>14.508064516129032</v>
      </c>
      <c r="G35" s="36">
        <f t="shared" si="4"/>
        <v>92.967741935483872</v>
      </c>
      <c r="H35" s="36">
        <f t="shared" si="4"/>
        <v>51.322580645161288</v>
      </c>
      <c r="I35" s="36">
        <f t="shared" si="4"/>
        <v>72.145161290322577</v>
      </c>
      <c r="J35" s="36">
        <f t="shared" si="4"/>
        <v>1019.1612903225808</v>
      </c>
      <c r="K35" s="36">
        <f t="shared" si="4"/>
        <v>1014.2290322580645</v>
      </c>
      <c r="L35" s="36">
        <f t="shared" si="4"/>
        <v>1016.6951612903225</v>
      </c>
      <c r="M35" s="36" t="s">
        <v>82</v>
      </c>
      <c r="N35" s="36">
        <f>AVERAGE(N4:N34)</f>
        <v>9.6032258064516132</v>
      </c>
      <c r="O35" s="36">
        <f>MAX(O4:O34)</f>
        <v>69.2</v>
      </c>
      <c r="P35" s="36">
        <f>MAX(P4:P34)</f>
        <v>41.1</v>
      </c>
      <c r="Q35" s="37">
        <f>SUM(Q4:Q34)</f>
        <v>67.000000000000014</v>
      </c>
      <c r="R35" s="1"/>
      <c r="S35" s="23">
        <v>46155</v>
      </c>
      <c r="T35" s="16"/>
      <c r="U35" s="11">
        <v>0</v>
      </c>
      <c r="V35" s="11">
        <v>0</v>
      </c>
    </row>
    <row r="36" spans="1:22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3">
        <v>46156</v>
      </c>
      <c r="T36" s="16"/>
      <c r="U36" s="11">
        <v>0</v>
      </c>
      <c r="V36" s="11">
        <v>0</v>
      </c>
    </row>
    <row r="37" spans="1:22" x14ac:dyDescent="0.25">
      <c r="R37" s="1"/>
      <c r="S37" s="23">
        <v>46157</v>
      </c>
      <c r="T37" s="16"/>
      <c r="U37" s="11">
        <v>0</v>
      </c>
      <c r="V37" s="11">
        <v>0</v>
      </c>
    </row>
    <row r="38" spans="1:22" x14ac:dyDescent="0.25">
      <c r="S38" s="23">
        <v>46158</v>
      </c>
      <c r="T38" s="16"/>
      <c r="U38" s="11">
        <v>0</v>
      </c>
      <c r="V38" s="11">
        <v>0</v>
      </c>
    </row>
    <row r="39" spans="1:22" x14ac:dyDescent="0.25">
      <c r="S39" s="23">
        <v>46159</v>
      </c>
      <c r="T39" s="16"/>
      <c r="U39" s="11">
        <v>0</v>
      </c>
      <c r="V39" s="11">
        <v>0</v>
      </c>
    </row>
    <row r="40" spans="1:22" x14ac:dyDescent="0.25">
      <c r="S40" s="23">
        <v>46160</v>
      </c>
      <c r="T40" s="16"/>
      <c r="U40" s="11">
        <v>0</v>
      </c>
      <c r="V40" s="11">
        <v>0</v>
      </c>
    </row>
    <row r="41" spans="1:22" x14ac:dyDescent="0.25">
      <c r="S41" s="23">
        <v>46161</v>
      </c>
      <c r="T41" s="16"/>
      <c r="U41" s="11">
        <v>0</v>
      </c>
      <c r="V41" s="11">
        <v>0</v>
      </c>
    </row>
    <row r="42" spans="1:22" x14ac:dyDescent="0.25">
      <c r="S42" s="23">
        <v>46162</v>
      </c>
      <c r="T42" s="16"/>
      <c r="U42" s="11">
        <v>0</v>
      </c>
      <c r="V42" s="11">
        <v>0</v>
      </c>
    </row>
    <row r="43" spans="1:22" x14ac:dyDescent="0.25">
      <c r="S43" s="23">
        <v>46163</v>
      </c>
      <c r="T43" s="16"/>
      <c r="U43" s="11">
        <v>0</v>
      </c>
      <c r="V43" s="11">
        <v>0</v>
      </c>
    </row>
    <row r="44" spans="1:22" x14ac:dyDescent="0.25">
      <c r="S44" s="23">
        <v>46164</v>
      </c>
      <c r="T44" s="16"/>
      <c r="U44" s="11">
        <v>1.2</v>
      </c>
      <c r="V44" s="11">
        <v>0</v>
      </c>
    </row>
    <row r="45" spans="1:22" x14ac:dyDescent="0.25">
      <c r="S45" s="23">
        <v>46165</v>
      </c>
      <c r="T45" s="16"/>
      <c r="U45" s="11">
        <v>4.3</v>
      </c>
      <c r="V45" s="11">
        <v>0</v>
      </c>
    </row>
    <row r="46" spans="1:22" x14ac:dyDescent="0.25">
      <c r="S46" s="23">
        <v>46166</v>
      </c>
      <c r="T46" s="16"/>
      <c r="U46" s="11">
        <v>1.2</v>
      </c>
      <c r="V46" s="11">
        <v>0</v>
      </c>
    </row>
    <row r="47" spans="1:22" x14ac:dyDescent="0.25">
      <c r="S47" s="23">
        <v>46167</v>
      </c>
      <c r="T47" s="16"/>
      <c r="U47" s="11">
        <v>2.6</v>
      </c>
      <c r="V47" s="11">
        <v>0</v>
      </c>
    </row>
    <row r="48" spans="1:22" x14ac:dyDescent="0.25">
      <c r="S48" s="23">
        <v>46168</v>
      </c>
      <c r="T48" s="16"/>
      <c r="U48" s="11">
        <v>4.5999999999999996</v>
      </c>
      <c r="V48" s="11">
        <v>0</v>
      </c>
    </row>
    <row r="49" spans="19:22" x14ac:dyDescent="0.25">
      <c r="S49" s="23">
        <v>46169</v>
      </c>
      <c r="T49" s="16"/>
      <c r="U49" s="11">
        <v>0</v>
      </c>
      <c r="V49" s="11">
        <v>0</v>
      </c>
    </row>
    <row r="50" spans="19:22" x14ac:dyDescent="0.25">
      <c r="S50" s="23">
        <v>46170</v>
      </c>
      <c r="T50" s="16"/>
      <c r="U50" s="11">
        <v>0</v>
      </c>
      <c r="V50" s="11">
        <v>0</v>
      </c>
    </row>
    <row r="51" spans="19:22" x14ac:dyDescent="0.25">
      <c r="S51" s="23">
        <v>46171</v>
      </c>
      <c r="T51" s="16"/>
      <c r="U51" s="11">
        <v>3.7</v>
      </c>
      <c r="V51" s="11">
        <v>0</v>
      </c>
    </row>
    <row r="52" spans="19:22" x14ac:dyDescent="0.25">
      <c r="S52" s="23">
        <v>46172</v>
      </c>
      <c r="T52" s="16"/>
      <c r="U52" s="11">
        <v>0.1</v>
      </c>
      <c r="V52" s="11">
        <v>0</v>
      </c>
    </row>
    <row r="53" spans="19:22" x14ac:dyDescent="0.25">
      <c r="S53" s="23">
        <v>46173</v>
      </c>
      <c r="T53" s="16"/>
      <c r="U53" s="11">
        <v>2.2999999999999998</v>
      </c>
      <c r="V53" s="11">
        <v>0</v>
      </c>
    </row>
    <row r="54" spans="19:22" x14ac:dyDescent="0.25">
      <c r="S54" s="8" t="s">
        <v>28</v>
      </c>
      <c r="T54" s="16"/>
      <c r="U54" s="15">
        <f>SUM(U23:U53)</f>
        <v>20.000000000000004</v>
      </c>
      <c r="V54" s="15">
        <f>SUM(V23:V53)</f>
        <v>0</v>
      </c>
    </row>
  </sheetData>
  <pageMargins left="0.7" right="0.7" top="0.75" bottom="0.75" header="0.3" footer="0.3"/>
  <pageSetup paperSize="9" orientation="portrait" r:id="rId1"/>
  <ignoredErrors>
    <ignoredError sqref="U3:V6 V9 V7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4C74-83A8-443A-83F1-05040D8FD238}">
  <dimension ref="B2:C26"/>
  <sheetViews>
    <sheetView workbookViewId="0">
      <selection activeCell="K28" sqref="K28"/>
    </sheetView>
  </sheetViews>
  <sheetFormatPr defaultRowHeight="15" x14ac:dyDescent="0.25"/>
  <sheetData>
    <row r="2" spans="2:3" x14ac:dyDescent="0.25">
      <c r="C2" s="42"/>
    </row>
    <row r="3" spans="2:3" x14ac:dyDescent="0.25">
      <c r="B3" s="40">
        <v>2004</v>
      </c>
      <c r="C3" s="41">
        <v>0</v>
      </c>
    </row>
    <row r="4" spans="2:3" x14ac:dyDescent="0.25">
      <c r="B4" s="40">
        <v>2005</v>
      </c>
      <c r="C4" s="41">
        <v>3</v>
      </c>
    </row>
    <row r="5" spans="2:3" x14ac:dyDescent="0.25">
      <c r="B5" s="40">
        <v>2006</v>
      </c>
      <c r="C5" s="41">
        <v>9</v>
      </c>
    </row>
    <row r="6" spans="2:3" x14ac:dyDescent="0.25">
      <c r="B6" s="40">
        <v>2007</v>
      </c>
      <c r="C6" s="41">
        <v>0</v>
      </c>
    </row>
    <row r="7" spans="2:3" x14ac:dyDescent="0.25">
      <c r="B7" s="40">
        <v>2008</v>
      </c>
      <c r="C7" s="41">
        <v>6</v>
      </c>
    </row>
    <row r="8" spans="2:3" x14ac:dyDescent="0.25">
      <c r="B8" s="40">
        <v>2009</v>
      </c>
      <c r="C8" s="41">
        <v>0</v>
      </c>
    </row>
    <row r="9" spans="2:3" x14ac:dyDescent="0.25">
      <c r="B9" s="40">
        <v>2010</v>
      </c>
      <c r="C9" s="41">
        <v>0</v>
      </c>
    </row>
    <row r="10" spans="2:3" x14ac:dyDescent="0.25">
      <c r="B10" s="40">
        <v>2011</v>
      </c>
      <c r="C10" s="41">
        <v>3</v>
      </c>
    </row>
    <row r="11" spans="2:3" x14ac:dyDescent="0.25">
      <c r="B11" s="40">
        <v>2012</v>
      </c>
      <c r="C11" s="41">
        <v>8</v>
      </c>
    </row>
    <row r="12" spans="2:3" x14ac:dyDescent="0.25">
      <c r="B12" s="40">
        <v>2013</v>
      </c>
      <c r="C12" s="41">
        <v>1</v>
      </c>
    </row>
    <row r="13" spans="2:3" x14ac:dyDescent="0.25">
      <c r="B13" s="40">
        <v>2014</v>
      </c>
      <c r="C13" s="41">
        <v>2</v>
      </c>
    </row>
    <row r="14" spans="2:3" x14ac:dyDescent="0.25">
      <c r="B14" s="40">
        <v>2015</v>
      </c>
      <c r="C14" s="41">
        <v>0</v>
      </c>
    </row>
    <row r="15" spans="2:3" x14ac:dyDescent="0.25">
      <c r="B15" s="40">
        <v>2016</v>
      </c>
      <c r="C15" s="41">
        <v>4</v>
      </c>
    </row>
    <row r="16" spans="2:3" x14ac:dyDescent="0.25">
      <c r="B16" s="40">
        <v>2017</v>
      </c>
      <c r="C16" s="41">
        <v>4</v>
      </c>
    </row>
    <row r="17" spans="2:3" x14ac:dyDescent="0.25">
      <c r="B17" s="40">
        <v>2018</v>
      </c>
      <c r="C17" s="41">
        <v>13</v>
      </c>
    </row>
    <row r="18" spans="2:3" x14ac:dyDescent="0.25">
      <c r="B18" s="40">
        <v>2019</v>
      </c>
      <c r="C18" s="41">
        <v>0</v>
      </c>
    </row>
    <row r="19" spans="2:3" x14ac:dyDescent="0.25">
      <c r="B19" s="40">
        <v>2020</v>
      </c>
      <c r="C19" s="41">
        <v>1</v>
      </c>
    </row>
    <row r="20" spans="2:3" x14ac:dyDescent="0.25">
      <c r="B20" s="40">
        <v>2021</v>
      </c>
      <c r="C20" s="41">
        <v>1</v>
      </c>
    </row>
    <row r="21" spans="2:3" x14ac:dyDescent="0.25">
      <c r="B21" s="40">
        <v>2022</v>
      </c>
      <c r="C21" s="41">
        <v>0</v>
      </c>
    </row>
    <row r="22" spans="2:3" x14ac:dyDescent="0.25">
      <c r="B22" s="40">
        <v>2023</v>
      </c>
      <c r="C22" s="41">
        <v>0</v>
      </c>
    </row>
    <row r="23" spans="2:3" x14ac:dyDescent="0.25">
      <c r="B23" s="40">
        <v>2024</v>
      </c>
      <c r="C23" s="39">
        <v>8</v>
      </c>
    </row>
    <row r="24" spans="2:3" x14ac:dyDescent="0.25">
      <c r="B24" s="40">
        <v>2025</v>
      </c>
      <c r="C24" s="39">
        <v>1</v>
      </c>
    </row>
    <row r="25" spans="2:3" x14ac:dyDescent="0.25">
      <c r="B25" s="40">
        <v>2026</v>
      </c>
      <c r="C25" s="39">
        <v>7</v>
      </c>
    </row>
    <row r="26" spans="2:3" x14ac:dyDescent="0.25">
      <c r="C26" s="50">
        <f>AVERAGE(C3:C25)</f>
        <v>3.0869565217391304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378AD-2F61-42F2-B1C7-60EC33413E13}">
  <dimension ref="A2:D94"/>
  <sheetViews>
    <sheetView topLeftCell="B1" zoomScaleNormal="100" workbookViewId="0">
      <selection activeCell="R33" sqref="R33"/>
    </sheetView>
  </sheetViews>
  <sheetFormatPr defaultRowHeight="15" x14ac:dyDescent="0.25"/>
  <cols>
    <col min="2" max="2" width="15" customWidth="1"/>
    <col min="3" max="3" width="13.28515625" customWidth="1"/>
  </cols>
  <sheetData>
    <row r="2" spans="1:4" x14ac:dyDescent="0.25">
      <c r="A2" s="38"/>
      <c r="B2" s="48">
        <v>46082</v>
      </c>
      <c r="C2" s="47">
        <v>37.200000000000003</v>
      </c>
      <c r="D2" s="47">
        <v>50</v>
      </c>
    </row>
    <row r="3" spans="1:4" x14ac:dyDescent="0.25">
      <c r="A3" s="38"/>
      <c r="B3" s="48">
        <v>46113</v>
      </c>
      <c r="C3" s="47">
        <v>5.8</v>
      </c>
      <c r="D3" s="47">
        <v>43</v>
      </c>
    </row>
    <row r="4" spans="1:4" x14ac:dyDescent="0.25">
      <c r="A4" s="38"/>
      <c r="B4" s="48">
        <v>46143</v>
      </c>
      <c r="C4" s="47">
        <v>67</v>
      </c>
      <c r="D4" s="47">
        <v>58</v>
      </c>
    </row>
    <row r="5" spans="1:4" x14ac:dyDescent="0.25">
      <c r="A5" s="38"/>
      <c r="B5" s="46" t="s">
        <v>38</v>
      </c>
      <c r="C5" s="45">
        <f>SUM(C2:C4)</f>
        <v>110</v>
      </c>
      <c r="D5" s="45">
        <f>SUM(D2:D4)</f>
        <v>151</v>
      </c>
    </row>
    <row r="6" spans="1:4" x14ac:dyDescent="0.25">
      <c r="A6" s="38"/>
      <c r="B6" s="44"/>
    </row>
    <row r="7" spans="1:4" x14ac:dyDescent="0.25">
      <c r="A7" s="38"/>
      <c r="B7" s="44"/>
    </row>
    <row r="8" spans="1:4" x14ac:dyDescent="0.25">
      <c r="A8" s="38"/>
      <c r="B8" s="44"/>
    </row>
    <row r="9" spans="1:4" x14ac:dyDescent="0.25">
      <c r="A9" s="38"/>
      <c r="B9" s="44"/>
    </row>
    <row r="10" spans="1:4" x14ac:dyDescent="0.25">
      <c r="A10" s="38"/>
      <c r="B10" s="44"/>
    </row>
    <row r="11" spans="1:4" x14ac:dyDescent="0.25">
      <c r="A11" s="38"/>
      <c r="B11" s="44"/>
    </row>
    <row r="12" spans="1:4" x14ac:dyDescent="0.25">
      <c r="A12" s="38"/>
      <c r="B12" s="44"/>
    </row>
    <row r="13" spans="1:4" x14ac:dyDescent="0.25">
      <c r="A13" s="38"/>
      <c r="B13" s="44"/>
    </row>
    <row r="14" spans="1:4" x14ac:dyDescent="0.25">
      <c r="A14" s="38"/>
      <c r="B14" s="44"/>
    </row>
    <row r="15" spans="1:4" x14ac:dyDescent="0.25">
      <c r="A15" s="38"/>
      <c r="B15" s="44"/>
      <c r="C15" s="49"/>
    </row>
    <row r="16" spans="1:4" x14ac:dyDescent="0.25">
      <c r="A16" s="38"/>
      <c r="B16" s="44"/>
    </row>
    <row r="17" spans="1:4" x14ac:dyDescent="0.25">
      <c r="A17" s="38"/>
      <c r="B17" s="44"/>
    </row>
    <row r="18" spans="1:4" x14ac:dyDescent="0.25">
      <c r="A18" s="38"/>
      <c r="B18" s="44"/>
    </row>
    <row r="19" spans="1:4" x14ac:dyDescent="0.25">
      <c r="A19" s="38"/>
      <c r="B19" s="44"/>
    </row>
    <row r="20" spans="1:4" x14ac:dyDescent="0.25">
      <c r="A20" s="38"/>
      <c r="B20" s="48">
        <v>46082</v>
      </c>
      <c r="C20" s="47">
        <v>8.3000000000000007</v>
      </c>
      <c r="D20" s="47">
        <v>5.8</v>
      </c>
    </row>
    <row r="21" spans="1:4" x14ac:dyDescent="0.25">
      <c r="A21" s="38"/>
      <c r="B21" s="48">
        <v>46113</v>
      </c>
      <c r="C21" s="47">
        <v>10.4</v>
      </c>
      <c r="D21" s="47">
        <v>9.3000000000000007</v>
      </c>
    </row>
    <row r="22" spans="1:4" x14ac:dyDescent="0.25">
      <c r="A22" s="38"/>
      <c r="B22" s="48">
        <v>46143</v>
      </c>
      <c r="C22" s="47">
        <v>14.5</v>
      </c>
      <c r="D22" s="47">
        <v>13</v>
      </c>
    </row>
    <row r="23" spans="1:4" x14ac:dyDescent="0.25">
      <c r="A23" s="38"/>
      <c r="B23" s="46" t="s">
        <v>37</v>
      </c>
      <c r="C23" s="45">
        <f>AVERAGE(C20:C22)</f>
        <v>11.066666666666668</v>
      </c>
      <c r="D23" s="45">
        <f>AVERAGE(D20:D22)</f>
        <v>9.3666666666666671</v>
      </c>
    </row>
    <row r="24" spans="1:4" x14ac:dyDescent="0.25">
      <c r="A24" s="38"/>
      <c r="B24" s="44"/>
    </row>
    <row r="25" spans="1:4" x14ac:dyDescent="0.25">
      <c r="A25" s="38"/>
      <c r="B25" s="44"/>
    </row>
    <row r="26" spans="1:4" x14ac:dyDescent="0.25">
      <c r="A26" s="38"/>
      <c r="B26" s="44"/>
    </row>
    <row r="27" spans="1:4" x14ac:dyDescent="0.25">
      <c r="A27" s="38"/>
      <c r="B27" s="44"/>
    </row>
    <row r="28" spans="1:4" x14ac:dyDescent="0.25">
      <c r="A28" s="38"/>
      <c r="B28" s="44"/>
    </row>
    <row r="29" spans="1:4" x14ac:dyDescent="0.25">
      <c r="A29" s="38"/>
      <c r="B29" s="44"/>
    </row>
    <row r="30" spans="1:4" x14ac:dyDescent="0.25">
      <c r="A30" s="38"/>
      <c r="B30" s="44"/>
    </row>
    <row r="31" spans="1:4" x14ac:dyDescent="0.25">
      <c r="A31" s="38"/>
      <c r="B31" s="44"/>
    </row>
    <row r="32" spans="1:4" x14ac:dyDescent="0.25">
      <c r="A32" s="38"/>
      <c r="B32" s="44"/>
    </row>
    <row r="33" spans="1:2" x14ac:dyDescent="0.25">
      <c r="A33" s="38"/>
      <c r="B33" s="44"/>
    </row>
    <row r="34" spans="1:2" x14ac:dyDescent="0.25">
      <c r="A34" s="38"/>
      <c r="B34" s="44"/>
    </row>
    <row r="35" spans="1:2" x14ac:dyDescent="0.25">
      <c r="A35" s="38"/>
      <c r="B35" s="44"/>
    </row>
    <row r="36" spans="1:2" x14ac:dyDescent="0.25">
      <c r="A36" s="38"/>
      <c r="B36" s="44"/>
    </row>
    <row r="37" spans="1:2" x14ac:dyDescent="0.25">
      <c r="A37" s="38"/>
      <c r="B37" s="44"/>
    </row>
    <row r="38" spans="1:2" x14ac:dyDescent="0.25">
      <c r="A38" s="38"/>
      <c r="B38" s="44"/>
    </row>
    <row r="39" spans="1:2" x14ac:dyDescent="0.25">
      <c r="A39" s="38"/>
      <c r="B39" s="44"/>
    </row>
    <row r="40" spans="1:2" x14ac:dyDescent="0.25">
      <c r="A40" s="38"/>
      <c r="B40" s="44"/>
    </row>
    <row r="41" spans="1:2" x14ac:dyDescent="0.25">
      <c r="A41" s="38"/>
      <c r="B41" s="44"/>
    </row>
    <row r="42" spans="1:2" x14ac:dyDescent="0.25">
      <c r="A42" s="38"/>
      <c r="B42" s="44"/>
    </row>
    <row r="43" spans="1:2" x14ac:dyDescent="0.25">
      <c r="A43" s="38"/>
      <c r="B43" s="44"/>
    </row>
    <row r="44" spans="1:2" x14ac:dyDescent="0.25">
      <c r="A44" s="38"/>
      <c r="B44" s="44"/>
    </row>
    <row r="45" spans="1:2" x14ac:dyDescent="0.25">
      <c r="A45" s="38"/>
      <c r="B45" s="44"/>
    </row>
    <row r="46" spans="1:2" x14ac:dyDescent="0.25">
      <c r="A46" s="38"/>
      <c r="B46" s="44"/>
    </row>
    <row r="47" spans="1:2" x14ac:dyDescent="0.25">
      <c r="A47" s="38"/>
      <c r="B47" s="44"/>
    </row>
    <row r="48" spans="1:2" x14ac:dyDescent="0.25">
      <c r="A48" s="38"/>
      <c r="B48" s="44"/>
    </row>
    <row r="49" spans="1:2" x14ac:dyDescent="0.25">
      <c r="A49" s="38"/>
      <c r="B49" s="44"/>
    </row>
    <row r="50" spans="1:2" x14ac:dyDescent="0.25">
      <c r="A50" s="38"/>
      <c r="B50" s="44"/>
    </row>
    <row r="51" spans="1:2" x14ac:dyDescent="0.25">
      <c r="A51" s="38"/>
      <c r="B51" s="44"/>
    </row>
    <row r="52" spans="1:2" x14ac:dyDescent="0.25">
      <c r="A52" s="38"/>
      <c r="B52" s="44"/>
    </row>
    <row r="53" spans="1:2" x14ac:dyDescent="0.25">
      <c r="A53" s="38"/>
      <c r="B53" s="44"/>
    </row>
    <row r="54" spans="1:2" x14ac:dyDescent="0.25">
      <c r="A54" s="38"/>
      <c r="B54" s="44"/>
    </row>
    <row r="55" spans="1:2" x14ac:dyDescent="0.25">
      <c r="A55" s="38"/>
      <c r="B55" s="44"/>
    </row>
    <row r="56" spans="1:2" x14ac:dyDescent="0.25">
      <c r="A56" s="38"/>
      <c r="B56" s="44"/>
    </row>
    <row r="57" spans="1:2" x14ac:dyDescent="0.25">
      <c r="A57" s="38"/>
      <c r="B57" s="44"/>
    </row>
    <row r="58" spans="1:2" x14ac:dyDescent="0.25">
      <c r="A58" s="38"/>
      <c r="B58" s="44"/>
    </row>
    <row r="59" spans="1:2" x14ac:dyDescent="0.25">
      <c r="A59" s="38"/>
      <c r="B59" s="44"/>
    </row>
    <row r="60" spans="1:2" x14ac:dyDescent="0.25">
      <c r="A60" s="38"/>
      <c r="B60" s="44"/>
    </row>
    <row r="61" spans="1:2" x14ac:dyDescent="0.25">
      <c r="A61" s="38"/>
      <c r="B61" s="44"/>
    </row>
    <row r="62" spans="1:2" x14ac:dyDescent="0.25">
      <c r="A62" s="38"/>
      <c r="B62" s="44"/>
    </row>
    <row r="63" spans="1:2" x14ac:dyDescent="0.25">
      <c r="A63" s="38"/>
      <c r="B63" s="44"/>
    </row>
    <row r="64" spans="1:2" x14ac:dyDescent="0.25">
      <c r="A64" s="38"/>
      <c r="B64" s="44"/>
    </row>
    <row r="65" spans="1:2" x14ac:dyDescent="0.25">
      <c r="A65" s="38"/>
      <c r="B65" s="44"/>
    </row>
    <row r="66" spans="1:2" x14ac:dyDescent="0.25">
      <c r="A66" s="38"/>
      <c r="B66" s="44"/>
    </row>
    <row r="67" spans="1:2" x14ac:dyDescent="0.25">
      <c r="A67" s="38"/>
      <c r="B67" s="44"/>
    </row>
    <row r="68" spans="1:2" x14ac:dyDescent="0.25">
      <c r="A68" s="38"/>
      <c r="B68" s="44"/>
    </row>
    <row r="69" spans="1:2" x14ac:dyDescent="0.25">
      <c r="A69" s="38"/>
      <c r="B69" s="44"/>
    </row>
    <row r="70" spans="1:2" x14ac:dyDescent="0.25">
      <c r="A70" s="38"/>
      <c r="B70" s="44"/>
    </row>
    <row r="71" spans="1:2" x14ac:dyDescent="0.25">
      <c r="A71" s="38"/>
      <c r="B71" s="44"/>
    </row>
    <row r="72" spans="1:2" x14ac:dyDescent="0.25">
      <c r="A72" s="38"/>
      <c r="B72" s="44"/>
    </row>
    <row r="73" spans="1:2" x14ac:dyDescent="0.25">
      <c r="A73" s="38"/>
      <c r="B73" s="44"/>
    </row>
    <row r="74" spans="1:2" x14ac:dyDescent="0.25">
      <c r="A74" s="38"/>
      <c r="B74" s="44"/>
    </row>
    <row r="75" spans="1:2" x14ac:dyDescent="0.25">
      <c r="A75" s="38"/>
      <c r="B75" s="44"/>
    </row>
    <row r="76" spans="1:2" x14ac:dyDescent="0.25">
      <c r="A76" s="38"/>
      <c r="B76" s="44"/>
    </row>
    <row r="77" spans="1:2" x14ac:dyDescent="0.25">
      <c r="A77" s="38"/>
      <c r="B77" s="44"/>
    </row>
    <row r="78" spans="1:2" x14ac:dyDescent="0.25">
      <c r="A78" s="38"/>
      <c r="B78" s="44"/>
    </row>
    <row r="79" spans="1:2" x14ac:dyDescent="0.25">
      <c r="A79" s="38"/>
      <c r="B79" s="44"/>
    </row>
    <row r="80" spans="1:2" x14ac:dyDescent="0.25">
      <c r="A80" s="38"/>
      <c r="B80" s="44"/>
    </row>
    <row r="81" spans="1:2" x14ac:dyDescent="0.25">
      <c r="A81" s="38"/>
      <c r="B81" s="44"/>
    </row>
    <row r="82" spans="1:2" x14ac:dyDescent="0.25">
      <c r="A82" s="38"/>
      <c r="B82" s="44"/>
    </row>
    <row r="83" spans="1:2" x14ac:dyDescent="0.25">
      <c r="A83" s="38"/>
      <c r="B83" s="44"/>
    </row>
    <row r="84" spans="1:2" x14ac:dyDescent="0.25">
      <c r="A84" s="38"/>
      <c r="B84" s="44"/>
    </row>
    <row r="85" spans="1:2" x14ac:dyDescent="0.25">
      <c r="A85" s="38"/>
      <c r="B85" s="44"/>
    </row>
    <row r="86" spans="1:2" x14ac:dyDescent="0.25">
      <c r="A86" s="38"/>
      <c r="B86" s="44"/>
    </row>
    <row r="87" spans="1:2" x14ac:dyDescent="0.25">
      <c r="A87" s="38"/>
      <c r="B87" s="44"/>
    </row>
    <row r="88" spans="1:2" x14ac:dyDescent="0.25">
      <c r="A88" s="38"/>
      <c r="B88" s="44"/>
    </row>
    <row r="89" spans="1:2" x14ac:dyDescent="0.25">
      <c r="A89" s="38"/>
      <c r="B89" s="44"/>
    </row>
    <row r="90" spans="1:2" x14ac:dyDescent="0.25">
      <c r="A90" s="38"/>
      <c r="B90" s="44"/>
    </row>
    <row r="91" spans="1:2" x14ac:dyDescent="0.25">
      <c r="A91" s="38"/>
      <c r="B91" s="44"/>
    </row>
    <row r="92" spans="1:2" x14ac:dyDescent="0.25">
      <c r="A92" s="38"/>
      <c r="B92" s="44"/>
    </row>
    <row r="93" spans="1:2" x14ac:dyDescent="0.25">
      <c r="A93" s="38"/>
      <c r="B93" s="44"/>
    </row>
    <row r="94" spans="1:2" x14ac:dyDescent="0.25">
      <c r="B94" s="43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mei 2026</vt:lpstr>
      <vt:lpstr>zomerse dagen in mei</vt:lpstr>
      <vt:lpstr>lente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R.C. de V</cp:lastModifiedBy>
  <dcterms:created xsi:type="dcterms:W3CDTF">2019-05-19T15:27:50Z</dcterms:created>
  <dcterms:modified xsi:type="dcterms:W3CDTF">2026-06-01T18:01:09Z</dcterms:modified>
</cp:coreProperties>
</file>