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drawings/drawing3.xml" ContentType="application/vnd.openxmlformats-officedocument.drawingml.chartshapes+xml"/>
  <Override PartName="/xl/charts/chart5.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L:\01 - WEERARCHIEF\2026\06 - Juni\"/>
    </mc:Choice>
  </mc:AlternateContent>
  <xr:revisionPtr revIDLastSave="0" documentId="13_ncr:1_{96AFD96A-BB4F-402D-9463-BADF4F180487}" xr6:coauthVersionLast="47" xr6:coauthVersionMax="47" xr10:uidLastSave="{00000000-0000-0000-0000-000000000000}"/>
  <bookViews>
    <workbookView xWindow="-28920" yWindow="2565" windowWidth="29040" windowHeight="15840" xr2:uid="{00000000-000D-0000-FFFF-FFFF00000000}"/>
  </bookViews>
  <sheets>
    <sheet name="juni 2026" sheetId="1" r:id="rId1"/>
    <sheet name="zomerse dagen juni" sheetId="2" r:id="rId2"/>
    <sheet name="tropische dagen juni" sheetId="3" r:id="rId3"/>
    <sheet name="hittegolf" sheetId="4" r:id="rId4"/>
  </sheets>
  <calcPr calcId="191029"/>
</workbook>
</file>

<file path=xl/calcChain.xml><?xml version="1.0" encoding="utf-8"?>
<calcChain xmlns="http://schemas.openxmlformats.org/spreadsheetml/2006/main">
  <c r="L33" i="1" l="1"/>
  <c r="I33" i="1"/>
  <c r="F33" i="1"/>
  <c r="L32" i="1"/>
  <c r="I32" i="1"/>
  <c r="F32" i="1"/>
  <c r="L31" i="1"/>
  <c r="I31" i="1"/>
  <c r="F31" i="1"/>
  <c r="L30" i="1"/>
  <c r="I30" i="1"/>
  <c r="F30" i="1"/>
  <c r="L29" i="1"/>
  <c r="I29" i="1"/>
  <c r="F29" i="1"/>
  <c r="L28" i="1"/>
  <c r="I28" i="1"/>
  <c r="F28" i="1"/>
  <c r="L27" i="1"/>
  <c r="I27" i="1"/>
  <c r="F27" i="1"/>
  <c r="L26" i="1"/>
  <c r="I26" i="1"/>
  <c r="F26" i="1"/>
  <c r="L25" i="1"/>
  <c r="I25" i="1"/>
  <c r="F25" i="1"/>
  <c r="L24" i="1"/>
  <c r="I24" i="1"/>
  <c r="F24" i="1"/>
  <c r="L23" i="1"/>
  <c r="I23" i="1"/>
  <c r="F23" i="1"/>
  <c r="L22" i="1"/>
  <c r="I22" i="1"/>
  <c r="F22" i="1"/>
  <c r="L21" i="1"/>
  <c r="I21" i="1"/>
  <c r="F21" i="1"/>
  <c r="L20" i="1"/>
  <c r="I20" i="1"/>
  <c r="F20" i="1"/>
  <c r="L19" i="1"/>
  <c r="I19" i="1"/>
  <c r="F19" i="1"/>
  <c r="L18" i="1"/>
  <c r="I18" i="1"/>
  <c r="F18" i="1"/>
  <c r="L17" i="1"/>
  <c r="I17" i="1"/>
  <c r="F17" i="1"/>
  <c r="L16" i="1"/>
  <c r="I16" i="1"/>
  <c r="F16" i="1"/>
  <c r="L15" i="1"/>
  <c r="I15" i="1"/>
  <c r="F15" i="1"/>
  <c r="L14" i="1"/>
  <c r="I14" i="1"/>
  <c r="F14" i="1"/>
  <c r="L13" i="1"/>
  <c r="I13" i="1"/>
  <c r="F13" i="1"/>
  <c r="L12" i="1"/>
  <c r="I12" i="1"/>
  <c r="F12" i="1"/>
  <c r="L11" i="1"/>
  <c r="I11" i="1"/>
  <c r="F11" i="1"/>
  <c r="L10" i="1"/>
  <c r="I10" i="1"/>
  <c r="F10" i="1"/>
  <c r="L9" i="1"/>
  <c r="I9" i="1"/>
  <c r="F9" i="1"/>
  <c r="L8" i="1"/>
  <c r="I8" i="1"/>
  <c r="F8" i="1"/>
  <c r="L7" i="1"/>
  <c r="I7" i="1"/>
  <c r="F7" i="1"/>
  <c r="L6" i="1"/>
  <c r="I6" i="1"/>
  <c r="F6" i="1"/>
  <c r="L5" i="1"/>
  <c r="I5" i="1"/>
  <c r="F5" i="1"/>
  <c r="L4" i="1"/>
  <c r="I4" i="1"/>
  <c r="F4" i="1"/>
  <c r="C26" i="3"/>
  <c r="C26" i="2"/>
  <c r="U9" i="1"/>
  <c r="U8" i="1"/>
  <c r="U7" i="1"/>
  <c r="V8" i="1"/>
  <c r="V53" i="1"/>
  <c r="U53" i="1"/>
  <c r="Q34" i="1"/>
  <c r="P34" i="1"/>
  <c r="O34" i="1"/>
  <c r="N34" i="1"/>
  <c r="K34" i="1"/>
  <c r="J34" i="1"/>
  <c r="H34" i="1"/>
  <c r="G34" i="1"/>
  <c r="E34" i="1"/>
  <c r="D34" i="1"/>
  <c r="V9" i="1"/>
  <c r="V7" i="1"/>
  <c r="V6" i="1"/>
  <c r="U6" i="1"/>
  <c r="V5" i="1"/>
  <c r="U5" i="1"/>
  <c r="V4" i="1"/>
  <c r="U4" i="1"/>
  <c r="V3" i="1"/>
  <c r="U3" i="1"/>
  <c r="I34" i="1"/>
  <c r="F34" i="1" l="1"/>
  <c r="L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de Vries</author>
  </authors>
  <commentList>
    <comment ref="C4" authorId="0" shapeId="0" xr:uid="{CCA63B3D-CAD0-4C89-B2EA-4FF3C6FA5AAF}">
      <text>
        <r>
          <rPr>
            <b/>
            <sz val="9"/>
            <color indexed="81"/>
            <rFont val="Tahoma"/>
            <charset val="1"/>
          </rPr>
          <t>De eerste dag van de meteorologische zomer verliep droog met geregeld zon. Ook vrij warm.</t>
        </r>
      </text>
    </comment>
    <comment ref="C5" authorId="0" shapeId="0" xr:uid="{D8BFAADD-E988-4CEA-82A6-24BBFAB06B64}">
      <text>
        <r>
          <rPr>
            <b/>
            <sz val="9"/>
            <color indexed="81"/>
            <rFont val="Tahoma"/>
            <charset val="1"/>
          </rPr>
          <t>Er was van tijd tot tijd zon, maar er trokken ook een paar buien over met wat onweer. Vooral voor de bui uit een vlagerige wind.</t>
        </r>
      </text>
    </comment>
    <comment ref="C6" authorId="0" shapeId="0" xr:uid="{37B3DB80-065B-47C7-B610-179AA5EFB1F0}">
      <text>
        <r>
          <rPr>
            <b/>
            <sz val="9"/>
            <color indexed="81"/>
            <rFont val="Tahoma"/>
            <charset val="1"/>
          </rPr>
          <t>Er viel in de ochtend een enkele bui met wat gerommel. Verder droog en geregeld zon.</t>
        </r>
      </text>
    </comment>
    <comment ref="C7" authorId="0" shapeId="0" xr:uid="{AB5F86AA-2C0A-4354-93D8-90B7652DB9CB}">
      <text>
        <r>
          <rPr>
            <b/>
            <sz val="9"/>
            <color indexed="81"/>
            <rFont val="Tahoma"/>
            <charset val="1"/>
          </rPr>
          <t>Het waaide flink en er vielen ook buien met ook geregeld onweer. Al met al een onstuimige dag.</t>
        </r>
      </text>
    </comment>
    <comment ref="C8" authorId="0" shapeId="0" xr:uid="{A8E54618-2568-4691-B805-065F1DDB0E6E}">
      <text>
        <r>
          <rPr>
            <b/>
            <sz val="9"/>
            <color indexed="81"/>
            <rFont val="Tahoma"/>
            <charset val="1"/>
          </rPr>
          <t>Er vielen nog een paar buien, maar er was ook af en toe zon. Nog steeds tamelijk winderig.</t>
        </r>
      </text>
    </comment>
    <comment ref="C9" authorId="0" shapeId="0" xr:uid="{99DB0DE2-6D4F-480C-91BF-E9B9BDA32C51}">
      <text>
        <r>
          <rPr>
            <b/>
            <sz val="9"/>
            <color indexed="81"/>
            <rFont val="Tahoma"/>
            <charset val="1"/>
          </rPr>
          <t>Er was wat zon, maar later steeds meer bewolking en ook gespetter.</t>
        </r>
      </text>
    </comment>
    <comment ref="C10" authorId="0" shapeId="0" xr:uid="{03F117C0-0E95-4AD0-965C-462EF4D2422B}">
      <text>
        <r>
          <rPr>
            <b/>
            <sz val="9"/>
            <color indexed="81"/>
            <rFont val="Tahoma"/>
            <charset val="1"/>
          </rPr>
          <t>Eerst was er veel bewolking en vielen er buien. In de loop van de dag droog met weer ruimte voor de zon.</t>
        </r>
      </text>
    </comment>
    <comment ref="C11" authorId="0" shapeId="0" xr:uid="{A82D9A9E-1677-4CF6-A455-338B2BCA32BB}">
      <text>
        <r>
          <rPr>
            <b/>
            <sz val="9"/>
            <color indexed="81"/>
            <rFont val="Tahoma"/>
            <charset val="1"/>
          </rPr>
          <t>Eerst was er nog wat zon, maar vooral in de avond kregen we te maken met enkele (flinke) buien.</t>
        </r>
      </text>
    </comment>
    <comment ref="C12" authorId="0" shapeId="0" xr:uid="{4268A1B1-3750-4D61-8E0A-7A3A6C3F3452}">
      <text>
        <r>
          <rPr>
            <b/>
            <sz val="9"/>
            <color indexed="81"/>
            <rFont val="Tahoma"/>
            <charset val="1"/>
          </rPr>
          <t>Er was van tijd tot tijd zon, maar er kwamen ook buien voor met onweer. Veel wind uit het westen tot zuidwesten.</t>
        </r>
      </text>
    </comment>
    <comment ref="C13" authorId="0" shapeId="0" xr:uid="{6A9688FC-ACC7-4BA5-94D5-0C6A29F89AB6}">
      <text>
        <r>
          <rPr>
            <b/>
            <sz val="9"/>
            <color indexed="81"/>
            <rFont val="Tahoma"/>
            <charset val="1"/>
          </rPr>
          <t>Enkele (onweers)buien, deels die langs trokken, maar ook geregeld zon.</t>
        </r>
      </text>
    </comment>
    <comment ref="C14" authorId="0" shapeId="0" xr:uid="{D51E3363-AF94-47BB-85AD-98D15CF11BC7}">
      <text>
        <r>
          <rPr>
            <b/>
            <sz val="9"/>
            <color indexed="81"/>
            <rFont val="Tahoma"/>
            <charset val="1"/>
          </rPr>
          <t>Er was van tijd tot tijd zon, maar er vielen in de avond ook enkele buien.</t>
        </r>
      </text>
    </comment>
    <comment ref="C15" authorId="0" shapeId="0" xr:uid="{48B13990-6903-480C-87C8-3D45FB24B05F}">
      <text>
        <r>
          <rPr>
            <b/>
            <sz val="9"/>
            <color indexed="81"/>
            <rFont val="Tahoma"/>
            <charset val="1"/>
          </rPr>
          <t>Het was een overwegend bewolkte en druilerige dag. Richting de avond wel een paar opklaringen.</t>
        </r>
      </text>
    </comment>
    <comment ref="C16" authorId="0" shapeId="0" xr:uid="{187A5DD9-D530-4E35-91CE-92EB90E2F8DA}">
      <text>
        <r>
          <rPr>
            <b/>
            <sz val="9"/>
            <color indexed="81"/>
            <rFont val="Tahoma"/>
            <charset val="1"/>
          </rPr>
          <t>Een tamelijk winderige dag met een beetje zon, maar ook van tijd tot tijd buitjes. Koel.</t>
        </r>
      </text>
    </comment>
    <comment ref="C17" authorId="0" shapeId="0" xr:uid="{00E4C834-6E36-4076-91F4-CBD29B2E4346}">
      <text>
        <r>
          <rPr>
            <b/>
            <sz val="9"/>
            <color indexed="81"/>
            <rFont val="Tahoma"/>
            <charset val="1"/>
          </rPr>
          <t>We kregen te maken met een paar buien en er was weinig ruimte voor de zon. De zomer was ver te zoeken voor het gevoel.</t>
        </r>
      </text>
    </comment>
    <comment ref="C18" authorId="0" shapeId="0" xr:uid="{E0EB0989-DA59-445B-BE17-B8A2B5A2B673}">
      <text>
        <r>
          <rPr>
            <b/>
            <sz val="9"/>
            <color indexed="81"/>
            <rFont val="Tahoma"/>
            <charset val="1"/>
          </rPr>
          <t>De bewolking speelde een belangrijke rol en uit de bewolking viel soms ook wat regen. Fris.</t>
        </r>
      </text>
    </comment>
    <comment ref="C19" authorId="0" shapeId="0" xr:uid="{DF573B0A-062F-4102-8055-AF66040A95E9}">
      <text>
        <r>
          <rPr>
            <b/>
            <sz val="9"/>
            <color indexed="81"/>
            <rFont val="Tahoma"/>
            <charset val="1"/>
          </rPr>
          <t>Een redelijke dag met wolkenvelden, maar ook geregeld zon. Een stuk warmer dan de afgelopen dagen.</t>
        </r>
      </text>
    </comment>
    <comment ref="C20" authorId="0" shapeId="0" xr:uid="{E76A6BAB-C9DA-4C79-9518-4999D7C61E85}">
      <text>
        <r>
          <rPr>
            <b/>
            <sz val="9"/>
            <color indexed="81"/>
            <rFont val="Tahoma"/>
            <charset val="1"/>
          </rPr>
          <t>De bewolking speelde een belangrijke rol, maar het bleef wel droog. Soms was er ook wat zon.</t>
        </r>
      </text>
    </comment>
    <comment ref="C21" authorId="0" shapeId="0" xr:uid="{5522CAE7-50F0-46C9-95E5-572D3D9E23F8}">
      <text>
        <r>
          <rPr>
            <b/>
            <sz val="9"/>
            <color indexed="81"/>
            <rFont val="Tahoma"/>
            <charset val="1"/>
          </rPr>
          <t>Er kwamen eerst nog wolkenvelden voor, maar in de loop van de dag kreeg de zon steeds meer de ruimte. Zomers warm en broeierig.</t>
        </r>
      </text>
    </comment>
    <comment ref="C22" authorId="0" shapeId="0" xr:uid="{75477698-794D-41E0-95A2-A76BE0621351}">
      <text>
        <r>
          <rPr>
            <b/>
            <sz val="9"/>
            <color indexed="81"/>
            <rFont val="Tahoma"/>
            <charset val="1"/>
          </rPr>
          <t>Tijdens de nacht een langstrekkende onweersbui. Overdag zonnig en bijzonder benauwd en tropisch. In de loop van de avond NOODWEER in Emmeloord. Zeer zware windstoten, heel veel (en hard) en onweer. Daarvoor werd zelfs een NL-Alert afgegeven en code oranje.</t>
        </r>
      </text>
    </comment>
    <comment ref="C23" authorId="0" shapeId="0" xr:uid="{BF21C594-A4CE-4AD7-98EF-82B926D6F603}">
      <text>
        <r>
          <rPr>
            <b/>
            <sz val="9"/>
            <color indexed="81"/>
            <rFont val="Tahoma"/>
            <charset val="1"/>
          </rPr>
          <t>Tijdens de nacht kwam er eerst nog onweer voor. Verder overdag droog en veel zon.</t>
        </r>
      </text>
    </comment>
    <comment ref="C24" authorId="0" shapeId="0" xr:uid="{A0E7A179-498F-436C-AA2F-3855439F9EC1}">
      <text>
        <r>
          <rPr>
            <b/>
            <sz val="9"/>
            <color indexed="81"/>
            <rFont val="Tahoma"/>
            <charset val="1"/>
          </rPr>
          <t>Er trokken soms vrij veel wolkenvelden over op de langste dag (om 10:24 begon de zomer). Verder bleef het droog.</t>
        </r>
      </text>
    </comment>
    <comment ref="C25" authorId="0" shapeId="0" xr:uid="{B30AFA6A-33E6-4391-BCD3-B02871DE5676}">
      <text>
        <r>
          <rPr>
            <b/>
            <sz val="9"/>
            <color indexed="81"/>
            <rFont val="Tahoma"/>
            <charset val="1"/>
          </rPr>
          <t>Er trokken een paar sluierwolken over, maar verder geregeld zon en aangenaam zomerweer. NIPT een zomerse dag dus de telling voor de hittegolf gaat gewoon door.</t>
        </r>
      </text>
    </comment>
    <comment ref="C26" authorId="0" shapeId="0" xr:uid="{08B5C08B-950F-4D80-ABA7-F82B7C121456}">
      <text>
        <r>
          <rPr>
            <b/>
            <sz val="9"/>
            <color indexed="81"/>
            <rFont val="Tahoma"/>
            <charset val="1"/>
          </rPr>
          <t>Er kwamen eerst nog een paar wolkenvelden voor, maar in de loop van de dag werd het zonniger. In de avond stroomde de warme lucht binnen. Lang boven de 25 graden, tot bijna 22u.</t>
        </r>
      </text>
    </comment>
    <comment ref="C27" authorId="0" shapeId="0" xr:uid="{877AE312-561D-436F-A4B5-51D1CE50E1F0}">
      <text>
        <r>
          <rPr>
            <b/>
            <sz val="9"/>
            <color indexed="81"/>
            <rFont val="Tahoma"/>
            <charset val="1"/>
          </rPr>
          <t>Een uitgesproken zonnige en vooral tropische warme dag. Doordat er ook weinig was voelde het benauwd aan.</t>
        </r>
      </text>
    </comment>
    <comment ref="C28" authorId="0" shapeId="0" xr:uid="{CA70D272-0DE0-4324-A199-66A029C4F41F}">
      <text>
        <r>
          <rPr>
            <b/>
            <sz val="9"/>
            <color indexed="81"/>
            <rFont val="Tahoma"/>
            <charset val="1"/>
          </rPr>
          <t>Opnieuw een zonnige dag, maar door de noordoostenwind was het wel minder warm. Toch nog dik zomers.</t>
        </r>
      </text>
    </comment>
    <comment ref="C29" authorId="0" shapeId="0" xr:uid="{11A889C9-012B-4F9D-B964-78E4B27B2AB0}">
      <text>
        <r>
          <rPr>
            <b/>
            <sz val="9"/>
            <color indexed="81"/>
            <rFont val="Tahoma"/>
            <charset val="1"/>
          </rPr>
          <t>De hittegolf was ook in Emmeloord officieel. Daarbij zinderend heet en volop zon.</t>
        </r>
      </text>
    </comment>
    <comment ref="C30" authorId="0" shapeId="0" xr:uid="{7D1DA605-9FB9-4012-9E44-ABDEF094849C}">
      <text>
        <r>
          <rPr>
            <b/>
            <sz val="9"/>
            <color indexed="81"/>
            <rFont val="Tahoma"/>
            <charset val="1"/>
          </rPr>
          <t>Zeer drukkend en tropisch warm met wolkenvelden en zon. Vanaf de avond ontstonden razendsnel zware onweersbuien met zelfs hagel.</t>
        </r>
      </text>
    </comment>
    <comment ref="C31" authorId="0" shapeId="0" xr:uid="{15F4083C-7DC0-40B2-AF00-32755111EA0E}">
      <text>
        <r>
          <rPr>
            <b/>
            <sz val="9"/>
            <color indexed="81"/>
            <rFont val="Tahoma"/>
            <charset val="1"/>
          </rPr>
          <t>Tijdens de nacht nog altijd ZWAAR onweer. Tegen zonsopkomst werd het rustiger. Overdag droog met flink wat zon en iets minder warm, maar nog steeds broeierig.</t>
        </r>
      </text>
    </comment>
    <comment ref="C32" authorId="0" shapeId="0" xr:uid="{1CAEFFE0-5DE5-4E8D-AAF9-E990DF8EB709}">
      <text>
        <r>
          <rPr>
            <b/>
            <sz val="9"/>
            <color indexed="81"/>
            <rFont val="Tahoma"/>
            <charset val="1"/>
          </rPr>
          <t>De hittegolf zit er vandaag op in Emmeloord. Voor de rest een mix van wolkenvelden en zon. Droog en aangenaam.</t>
        </r>
      </text>
    </comment>
    <comment ref="C33" authorId="0" shapeId="0" xr:uid="{B1071076-A185-4DC0-83BE-89056FD0BC4C}">
      <text>
        <r>
          <rPr>
            <b/>
            <sz val="9"/>
            <color indexed="81"/>
            <rFont val="Tahoma"/>
            <charset val="1"/>
          </rPr>
          <t>Op de laatste dag van juni kwam er tamelijk veel bewolking voor. Ook vielen er later op de dag wat spetters, maar veel was het niet.</t>
        </r>
      </text>
    </comment>
    <comment ref="C34" authorId="0" shapeId="0" xr:uid="{D3D64283-17F6-4209-AE90-DD2CBE9FD4AF}">
      <text>
        <r>
          <rPr>
            <b/>
            <sz val="9"/>
            <color indexed="81"/>
            <rFont val="Tahoma"/>
            <charset val="1"/>
          </rPr>
          <t>Ondanks de eerste helft van de maand koel verliep warmde het in de tweede helft razendsnel op. Door de soms zware buien was het ook een natte maand.</t>
        </r>
      </text>
    </comment>
  </commentList>
</comments>
</file>

<file path=xl/sharedStrings.xml><?xml version="1.0" encoding="utf-8"?>
<sst xmlns="http://schemas.openxmlformats.org/spreadsheetml/2006/main" count="101" uniqueCount="79">
  <si>
    <t>Windrichting</t>
  </si>
  <si>
    <t>Tmax in °C</t>
  </si>
  <si>
    <t>Tmin °C</t>
  </si>
  <si>
    <t>Tgem °C</t>
  </si>
  <si>
    <t>Max hPA</t>
  </si>
  <si>
    <t>Min hPA</t>
  </si>
  <si>
    <t>Gem hPA</t>
  </si>
  <si>
    <t>Regen in mm</t>
  </si>
  <si>
    <t>Opmerkingen</t>
  </si>
  <si>
    <t>Gemiddelde</t>
  </si>
  <si>
    <t>Rain Rate</t>
  </si>
  <si>
    <t>Extremen</t>
  </si>
  <si>
    <t>Maximum</t>
  </si>
  <si>
    <t>Minimum</t>
  </si>
  <si>
    <t>Luchtdruk in hPa</t>
  </si>
  <si>
    <t>Grootste dag totaal in mm</t>
  </si>
  <si>
    <t>Temperatuur in °C</t>
  </si>
  <si>
    <t>Luchtvochtigheid in %</t>
  </si>
  <si>
    <t>Ijsdagen</t>
  </si>
  <si>
    <t>Vorstnachten</t>
  </si>
  <si>
    <t>Warme dagen (&gt;20 graden)</t>
  </si>
  <si>
    <t>Zomerse dagen (&gt;25 graden)</t>
  </si>
  <si>
    <t>Tropische dagen (&gt;30 graden)</t>
  </si>
  <si>
    <t>Dag met onweer</t>
  </si>
  <si>
    <t>Dag met hagel</t>
  </si>
  <si>
    <t>Dag met sneeuw</t>
  </si>
  <si>
    <t>Dag met mist</t>
  </si>
  <si>
    <t>Dag met ijzel</t>
  </si>
  <si>
    <t>Totaal</t>
  </si>
  <si>
    <t>Warmtgetal</t>
  </si>
  <si>
    <t>Koudegetal</t>
  </si>
  <si>
    <t>RV max in %</t>
  </si>
  <si>
    <t>RV min in %</t>
  </si>
  <si>
    <t>RV gem in %</t>
  </si>
  <si>
    <t>Gem wind in km/u</t>
  </si>
  <si>
    <t>Max windstoot in km/u</t>
  </si>
  <si>
    <t>Gem Wind in km/u</t>
  </si>
  <si>
    <t>Wolkenvelden en zon</t>
  </si>
  <si>
    <t>WZW</t>
  </si>
  <si>
    <t>Paar buien, klap onweer</t>
  </si>
  <si>
    <t>Z</t>
  </si>
  <si>
    <t>Eerst een (onweers)bui. Ook zon</t>
  </si>
  <si>
    <t>ZW</t>
  </si>
  <si>
    <t>Stevige wind en (onweers)buien</t>
  </si>
  <si>
    <t>Enkele buien, ook zon</t>
  </si>
  <si>
    <t xml:space="preserve">W </t>
  </si>
  <si>
    <t>Eerst wat zon, later gespetter</t>
  </si>
  <si>
    <t>Eerst buien, later weer zon</t>
  </si>
  <si>
    <t>Eerst wat zon, later buien</t>
  </si>
  <si>
    <t>Zon, maar ook (onweers)buien</t>
  </si>
  <si>
    <t>Enkele (onweers)buien</t>
  </si>
  <si>
    <t>Later enkele buien</t>
  </si>
  <si>
    <t>Vrij bewolkte en druilerige dag</t>
  </si>
  <si>
    <t>Enkele buitjes, beetje zon</t>
  </si>
  <si>
    <t>W</t>
  </si>
  <si>
    <t>Paar buien, weinig zon</t>
  </si>
  <si>
    <t>NW</t>
  </si>
  <si>
    <t>O</t>
  </si>
  <si>
    <t>ZZO</t>
  </si>
  <si>
    <t>Steeds meer zon en zomers</t>
  </si>
  <si>
    <t>Veel bewolking en beetje zon</t>
  </si>
  <si>
    <t>Zon en wolkenvelden</t>
  </si>
  <si>
    <t>Druilerig en een kil weertype</t>
  </si>
  <si>
    <t>Eerst nog onweer, verder veel zon</t>
  </si>
  <si>
    <t>Zwaar onweer, NL-Alert</t>
  </si>
  <si>
    <t>Wolkenvelden, maar ook zon</t>
  </si>
  <si>
    <t>NO</t>
  </si>
  <si>
    <t>Volop zon, paar sluierwolken</t>
  </si>
  <si>
    <t>Eerst een paar wolken. Zonnig</t>
  </si>
  <si>
    <t>ONO</t>
  </si>
  <si>
    <t>Zonnig en tropisch</t>
  </si>
  <si>
    <t>Zonnig, maar minder warm</t>
  </si>
  <si>
    <t>Hittegolf en zinderend heet</t>
  </si>
  <si>
    <t>ZO</t>
  </si>
  <si>
    <t>Tropisch, later ZWAAR onweer</t>
  </si>
  <si>
    <t>Eerst ZWAAR onweer, overdag zon</t>
  </si>
  <si>
    <t>NNW</t>
  </si>
  <si>
    <t>Zeer warm en nat</t>
  </si>
  <si>
    <t>Tamelijk bewolkt en wat spetters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</si>
</sst>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413]mmmm/yy;@"/>
    <numFmt numFmtId="166" formatCode="[$-413]mmm/yy;@"/>
    <numFmt numFmtId="167" formatCode="[$-413]d/mmm;@"/>
  </numFmts>
  <fonts count="1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i/>
      <sz val="11"/>
      <name val="Calibri"/>
      <family val="2"/>
      <scheme val="minor"/>
    </font>
    <font>
      <b/>
      <i/>
      <sz val="11"/>
      <color theme="0"/>
      <name val="Calibri"/>
      <family val="2"/>
      <scheme val="minor"/>
    </font>
    <font>
      <b/>
      <i/>
      <sz val="11"/>
      <color rgb="FFFF0000"/>
      <name val="Calibri"/>
      <family val="2"/>
      <scheme val="minor"/>
    </font>
    <font>
      <b/>
      <sz val="11"/>
      <color rgb="FF0070C0"/>
      <name val="Calibri"/>
      <family val="2"/>
      <scheme val="minor"/>
    </font>
    <font>
      <b/>
      <i/>
      <sz val="11"/>
      <color rgb="FF0070C0"/>
      <name val="Calibri"/>
      <family val="2"/>
      <scheme val="minor"/>
    </font>
    <font>
      <b/>
      <u/>
      <sz val="11"/>
      <color theme="1"/>
      <name val="Calibri"/>
      <family val="2"/>
      <scheme val="minor"/>
    </font>
    <font>
      <b/>
      <sz val="9"/>
      <color indexed="81"/>
      <name val="Tahoma"/>
      <charset val="1"/>
    </font>
    <font>
      <sz val="11"/>
      <color rgb="FFFF0000"/>
      <name val="Calibri"/>
      <family val="2"/>
      <scheme val="minor"/>
    </font>
    <font>
      <b/>
      <sz val="11"/>
      <color theme="0" tint="-0.249977111117893"/>
      <name val="Calibri"/>
      <family val="2"/>
      <scheme val="minor"/>
    </font>
  </fonts>
  <fills count="3">
    <fill>
      <patternFill patternType="none"/>
    </fill>
    <fill>
      <patternFill patternType="gray125"/>
    </fill>
    <fill>
      <patternFill patternType="solid">
        <fgColor rgb="FF2E7EBB"/>
        <bgColor indexed="64"/>
      </patternFill>
    </fill>
  </fills>
  <borders count="7">
    <border>
      <left/>
      <right/>
      <top/>
      <bottom/>
      <diagonal/>
    </border>
    <border>
      <left style="thin">
        <color rgb="FF2E7EBB"/>
      </left>
      <right style="thin">
        <color rgb="FF2E7EBB"/>
      </right>
      <top style="thin">
        <color rgb="FF2E7EBB"/>
      </top>
      <bottom style="thin">
        <color rgb="FF2E7EBB"/>
      </bottom>
      <diagonal/>
    </border>
    <border>
      <left style="medium">
        <color rgb="FF2E7EBB"/>
      </left>
      <right style="thin">
        <color rgb="FF2E7EBB"/>
      </right>
      <top style="medium">
        <color rgb="FF2E7EBB"/>
      </top>
      <bottom style="medium">
        <color rgb="FF2E7EBB"/>
      </bottom>
      <diagonal/>
    </border>
    <border>
      <left style="thin">
        <color rgb="FF2E7EBB"/>
      </left>
      <right style="thin">
        <color rgb="FF2E7EBB"/>
      </right>
      <top style="medium">
        <color rgb="FF2E7EBB"/>
      </top>
      <bottom style="medium">
        <color rgb="FF2E7EBB"/>
      </bottom>
      <diagonal/>
    </border>
    <border>
      <left style="thin">
        <color rgb="FF2E7EBB"/>
      </left>
      <right style="medium">
        <color rgb="FF2E7EBB"/>
      </right>
      <top style="medium">
        <color rgb="FF2E7EBB"/>
      </top>
      <bottom style="medium">
        <color rgb="FF2E7EBB"/>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right style="thin">
        <color theme="3" tint="0.39997558519241921"/>
      </right>
      <top/>
      <bottom/>
      <diagonal/>
    </border>
  </borders>
  <cellStyleXfs count="1">
    <xf numFmtId="0" fontId="0" fillId="0" borderId="0"/>
  </cellStyleXfs>
  <cellXfs count="48">
    <xf numFmtId="0" fontId="0" fillId="0" borderId="0" xfId="0"/>
    <xf numFmtId="0" fontId="0" fillId="0" borderId="0" xfId="0" applyAlignment="1">
      <alignment horizontal="center"/>
    </xf>
    <xf numFmtId="0" fontId="1" fillId="0" borderId="0" xfId="0" applyFont="1" applyAlignment="1">
      <alignment horizontal="center"/>
    </xf>
    <xf numFmtId="1" fontId="2" fillId="0" borderId="0" xfId="0" applyNumberFormat="1" applyFont="1" applyAlignment="1">
      <alignment horizontal="center"/>
    </xf>
    <xf numFmtId="165" fontId="8" fillId="2" borderId="1" xfId="0" applyNumberFormat="1" applyFont="1" applyFill="1" applyBorder="1" applyAlignment="1">
      <alignment horizontal="center"/>
    </xf>
    <xf numFmtId="17" fontId="3" fillId="2" borderId="1" xfId="0" applyNumberFormat="1" applyFont="1" applyFill="1" applyBorder="1"/>
    <xf numFmtId="0" fontId="3" fillId="2" borderId="1" xfId="0" applyFont="1" applyFill="1" applyBorder="1"/>
    <xf numFmtId="0" fontId="8" fillId="2" borderId="1" xfId="0" applyFont="1" applyFill="1" applyBorder="1" applyAlignment="1">
      <alignment horizontal="center"/>
    </xf>
    <xf numFmtId="0" fontId="1" fillId="2" borderId="1" xfId="0" applyFont="1" applyFill="1" applyBorder="1" applyAlignment="1">
      <alignment horizontal="center"/>
    </xf>
    <xf numFmtId="0" fontId="3" fillId="2" borderId="1" xfId="0" applyFont="1" applyFill="1" applyBorder="1" applyAlignment="1">
      <alignment horizontal="center"/>
    </xf>
    <xf numFmtId="164" fontId="0" fillId="0" borderId="1" xfId="0" applyNumberFormat="1" applyBorder="1"/>
    <xf numFmtId="164" fontId="0" fillId="0" borderId="1" xfId="0" applyNumberFormat="1" applyBorder="1" applyAlignment="1">
      <alignment horizontal="center"/>
    </xf>
    <xf numFmtId="164" fontId="4" fillId="0" borderId="1" xfId="0" applyNumberFormat="1" applyFont="1" applyBorder="1" applyAlignment="1">
      <alignment horizontal="center"/>
    </xf>
    <xf numFmtId="164" fontId="10" fillId="0" borderId="1" xfId="0" applyNumberFormat="1" applyFont="1" applyBorder="1" applyAlignment="1">
      <alignment horizontal="center"/>
    </xf>
    <xf numFmtId="164" fontId="5" fillId="0" borderId="1" xfId="0" applyNumberFormat="1" applyFont="1" applyBorder="1" applyAlignment="1">
      <alignment horizontal="center"/>
    </xf>
    <xf numFmtId="164" fontId="2" fillId="0" borderId="1" xfId="0" applyNumberFormat="1" applyFont="1" applyBorder="1" applyAlignment="1">
      <alignment horizontal="center"/>
    </xf>
    <xf numFmtId="0" fontId="0" fillId="0" borderId="1" xfId="0" applyBorder="1"/>
    <xf numFmtId="0" fontId="0" fillId="2" borderId="1" xfId="0" applyFill="1" applyBorder="1"/>
    <xf numFmtId="0" fontId="0" fillId="2" borderId="1" xfId="0" applyFill="1" applyBorder="1" applyAlignment="1">
      <alignment horizontal="center"/>
    </xf>
    <xf numFmtId="0" fontId="1" fillId="2" borderId="1" xfId="0" applyFont="1" applyFill="1" applyBorder="1"/>
    <xf numFmtId="1" fontId="2" fillId="0" borderId="1" xfId="0" applyNumberFormat="1" applyFont="1" applyBorder="1" applyAlignment="1">
      <alignment horizontal="center"/>
    </xf>
    <xf numFmtId="165"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16" fontId="1" fillId="2" borderId="1" xfId="0" applyNumberFormat="1" applyFont="1" applyFill="1" applyBorder="1" applyAlignment="1">
      <alignment horizontal="center"/>
    </xf>
    <xf numFmtId="0" fontId="8" fillId="2" borderId="2" xfId="0" applyFont="1" applyFill="1" applyBorder="1" applyAlignment="1">
      <alignment horizontal="center"/>
    </xf>
    <xf numFmtId="164" fontId="0" fillId="0" borderId="3" xfId="0" applyNumberFormat="1" applyBorder="1"/>
    <xf numFmtId="164" fontId="2" fillId="0" borderId="3" xfId="0" applyNumberFormat="1" applyFont="1" applyBorder="1" applyAlignment="1">
      <alignment horizontal="center"/>
    </xf>
    <xf numFmtId="164" fontId="9" fillId="0" borderId="3" xfId="0" applyNumberFormat="1" applyFont="1" applyBorder="1" applyAlignment="1">
      <alignment horizontal="center"/>
    </xf>
    <xf numFmtId="164" fontId="11" fillId="0" borderId="3" xfId="0" applyNumberFormat="1" applyFont="1" applyBorder="1" applyAlignment="1">
      <alignment horizontal="center"/>
    </xf>
    <xf numFmtId="164" fontId="7" fillId="0" borderId="3" xfId="0" applyNumberFormat="1" applyFont="1" applyBorder="1" applyAlignment="1">
      <alignment horizontal="center"/>
    </xf>
    <xf numFmtId="164" fontId="6" fillId="0" borderId="3" xfId="0" applyNumberFormat="1" applyFont="1" applyBorder="1" applyAlignment="1">
      <alignment horizontal="center"/>
    </xf>
    <xf numFmtId="164" fontId="6" fillId="0" borderId="4" xfId="0" applyNumberFormat="1" applyFont="1" applyBorder="1" applyAlignment="1">
      <alignment horizontal="center"/>
    </xf>
    <xf numFmtId="166" fontId="0" fillId="0" borderId="0" xfId="0" applyNumberFormat="1"/>
    <xf numFmtId="1" fontId="5" fillId="0" borderId="5" xfId="0" applyNumberFormat="1" applyFont="1" applyBorder="1"/>
    <xf numFmtId="166" fontId="0" fillId="0" borderId="5" xfId="0" applyNumberFormat="1" applyBorder="1"/>
    <xf numFmtId="0" fontId="4" fillId="0" borderId="0" xfId="0" applyFont="1"/>
    <xf numFmtId="0" fontId="0" fillId="0" borderId="6" xfId="0" applyBorder="1"/>
    <xf numFmtId="1" fontId="2" fillId="0" borderId="5" xfId="0" applyNumberFormat="1" applyFont="1" applyBorder="1"/>
    <xf numFmtId="1" fontId="12" fillId="0" borderId="0" xfId="0" applyNumberFormat="1" applyFont="1"/>
    <xf numFmtId="164" fontId="4" fillId="0" borderId="5" xfId="0" applyNumberFormat="1" applyFont="1" applyBorder="1"/>
    <xf numFmtId="16" fontId="0" fillId="0" borderId="5" xfId="0" applyNumberFormat="1" applyBorder="1"/>
    <xf numFmtId="167" fontId="0" fillId="0" borderId="5" xfId="0" applyNumberFormat="1" applyBorder="1"/>
    <xf numFmtId="164" fontId="14" fillId="0" borderId="0" xfId="0" applyNumberFormat="1" applyFont="1"/>
    <xf numFmtId="16" fontId="0" fillId="0" borderId="0" xfId="0" applyNumberFormat="1"/>
    <xf numFmtId="164" fontId="14" fillId="0" borderId="5" xfId="0" applyNumberFormat="1" applyFont="1" applyBorder="1"/>
    <xf numFmtId="167" fontId="0" fillId="0" borderId="0" xfId="0" applyNumberFormat="1"/>
    <xf numFmtId="164" fontId="4" fillId="0" borderId="0" xfId="0" applyNumberFormat="1" applyFont="1"/>
    <xf numFmtId="164" fontId="15" fillId="0" borderId="5" xfId="0" applyNumberFormat="1" applyFont="1" applyBorder="1"/>
  </cellXfs>
  <cellStyles count="1">
    <cellStyle name="Standaard" xfId="0" builtinId="0"/>
  </cellStyles>
  <dxfs count="0"/>
  <tableStyles count="0" defaultTableStyle="TableStyleMedium9" defaultPivotStyle="PivotStyleLight16"/>
  <colors>
    <mruColors>
      <color rgb="FFD3FFCD"/>
      <color rgb="FF2E7E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image" Target="../media/image1.jpg"/></Relationships>
</file>

<file path=xl/charts/_rels/chart2.xml.rels><?xml version="1.0" encoding="UTF-8" standalone="yes"?>
<Relationships xmlns="http://schemas.openxmlformats.org/package/2006/relationships"><Relationship Id="rId1" Type="http://schemas.openxmlformats.org/officeDocument/2006/relationships/image" Target="../media/image1.jpg"/></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1.jpg"/></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image" Target="../media/image1.jpg"/></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image" Target="../media/image1.jpg"/></Relationships>
</file>

<file path=xl/charts/_rels/chart6.xml.rels><?xml version="1.0" encoding="UTF-8" standalone="yes"?>
<Relationships xmlns="http://schemas.openxmlformats.org/package/2006/relationships"><Relationship Id="rId3" Type="http://schemas.openxmlformats.org/officeDocument/2006/relationships/image" Target="../media/image1.jpg"/><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3" Type="http://schemas.openxmlformats.org/officeDocument/2006/relationships/image" Target="../media/image1.jpg"/><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3" Type="http://schemas.openxmlformats.org/officeDocument/2006/relationships/image" Target="../media/image1.jpg"/><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sz="1600">
                <a:solidFill>
                  <a:schemeClr val="bg1"/>
                </a:solidFill>
              </a:rPr>
              <a:t>Temperatuur</a:t>
            </a:r>
            <a:r>
              <a:rPr lang="nl-NL" sz="1600" baseline="0">
                <a:solidFill>
                  <a:schemeClr val="bg1"/>
                </a:solidFill>
              </a:rPr>
              <a:t> juni 2026</a:t>
            </a:r>
            <a:endParaRPr lang="nl-NL" sz="1600">
              <a:solidFill>
                <a:schemeClr val="bg1"/>
              </a:solidFill>
            </a:endParaRPr>
          </a:p>
        </c:rich>
      </c:tx>
      <c:layout>
        <c:manualLayout>
          <c:xMode val="edge"/>
          <c:yMode val="edge"/>
          <c:x val="0.30264285714285721"/>
          <c:y val="0"/>
        </c:manualLayout>
      </c:layout>
      <c:overlay val="0"/>
    </c:title>
    <c:autoTitleDeleted val="0"/>
    <c:plotArea>
      <c:layout/>
      <c:lineChart>
        <c:grouping val="standard"/>
        <c:varyColors val="0"/>
        <c:ser>
          <c:idx val="0"/>
          <c:order val="0"/>
          <c:tx>
            <c:v>Tmax</c:v>
          </c:tx>
          <c:spPr>
            <a:ln>
              <a:solidFill>
                <a:srgbClr val="FF0000"/>
              </a:solidFill>
            </a:ln>
          </c:spPr>
          <c:marker>
            <c:symbol val="none"/>
          </c:marker>
          <c:val>
            <c:numRef>
              <c:f>'juni 2026'!$D$4:$D$33</c:f>
              <c:numCache>
                <c:formatCode>0.0</c:formatCode>
                <c:ptCount val="30"/>
                <c:pt idx="0">
                  <c:v>23</c:v>
                </c:pt>
                <c:pt idx="1">
                  <c:v>21.8</c:v>
                </c:pt>
                <c:pt idx="2">
                  <c:v>19.399999999999999</c:v>
                </c:pt>
                <c:pt idx="3">
                  <c:v>18.3</c:v>
                </c:pt>
                <c:pt idx="4">
                  <c:v>18.600000000000001</c:v>
                </c:pt>
                <c:pt idx="5">
                  <c:v>19.8</c:v>
                </c:pt>
                <c:pt idx="6">
                  <c:v>18.5</c:v>
                </c:pt>
                <c:pt idx="7">
                  <c:v>21.3</c:v>
                </c:pt>
                <c:pt idx="8">
                  <c:v>17.399999999999999</c:v>
                </c:pt>
                <c:pt idx="9">
                  <c:v>16.899999999999999</c:v>
                </c:pt>
                <c:pt idx="10">
                  <c:v>17.3</c:v>
                </c:pt>
                <c:pt idx="11">
                  <c:v>19.5</c:v>
                </c:pt>
                <c:pt idx="12">
                  <c:v>16.399999999999999</c:v>
                </c:pt>
                <c:pt idx="13">
                  <c:v>16.2</c:v>
                </c:pt>
                <c:pt idx="14">
                  <c:v>16.5</c:v>
                </c:pt>
                <c:pt idx="15">
                  <c:v>22.9</c:v>
                </c:pt>
                <c:pt idx="16">
                  <c:v>21.4</c:v>
                </c:pt>
                <c:pt idx="17">
                  <c:v>27.4</c:v>
                </c:pt>
                <c:pt idx="18">
                  <c:v>32</c:v>
                </c:pt>
                <c:pt idx="19">
                  <c:v>26.1</c:v>
                </c:pt>
                <c:pt idx="20">
                  <c:v>26.2</c:v>
                </c:pt>
                <c:pt idx="21">
                  <c:v>25</c:v>
                </c:pt>
                <c:pt idx="22">
                  <c:v>27.8</c:v>
                </c:pt>
                <c:pt idx="23">
                  <c:v>33.299999999999997</c:v>
                </c:pt>
                <c:pt idx="24">
                  <c:v>28.6</c:v>
                </c:pt>
                <c:pt idx="25">
                  <c:v>34.9</c:v>
                </c:pt>
                <c:pt idx="26">
                  <c:v>30.1</c:v>
                </c:pt>
                <c:pt idx="27">
                  <c:v>27</c:v>
                </c:pt>
                <c:pt idx="28">
                  <c:v>24.6</c:v>
                </c:pt>
                <c:pt idx="29">
                  <c:v>22.1</c:v>
                </c:pt>
              </c:numCache>
            </c:numRef>
          </c:val>
          <c:smooth val="0"/>
          <c:extLst>
            <c:ext xmlns:c16="http://schemas.microsoft.com/office/drawing/2014/chart" uri="{C3380CC4-5D6E-409C-BE32-E72D297353CC}">
              <c16:uniqueId val="{00000000-6666-460B-A59F-548D51717E5C}"/>
            </c:ext>
          </c:extLst>
        </c:ser>
        <c:ser>
          <c:idx val="1"/>
          <c:order val="1"/>
          <c:tx>
            <c:v>Tmin</c:v>
          </c:tx>
          <c:spPr>
            <a:ln>
              <a:solidFill>
                <a:schemeClr val="tx2">
                  <a:lumMod val="75000"/>
                </a:schemeClr>
              </a:solidFill>
            </a:ln>
          </c:spPr>
          <c:marker>
            <c:symbol val="none"/>
          </c:marker>
          <c:val>
            <c:numRef>
              <c:f>'juni 2026'!$E$4:$E$33</c:f>
              <c:numCache>
                <c:formatCode>0.0</c:formatCode>
                <c:ptCount val="30"/>
                <c:pt idx="0">
                  <c:v>14.3</c:v>
                </c:pt>
                <c:pt idx="1">
                  <c:v>15.4</c:v>
                </c:pt>
                <c:pt idx="2">
                  <c:v>13.4</c:v>
                </c:pt>
                <c:pt idx="3">
                  <c:v>13.8</c:v>
                </c:pt>
                <c:pt idx="4">
                  <c:v>13.9</c:v>
                </c:pt>
                <c:pt idx="5">
                  <c:v>13.9</c:v>
                </c:pt>
                <c:pt idx="6">
                  <c:v>12.7</c:v>
                </c:pt>
                <c:pt idx="7">
                  <c:v>13.5</c:v>
                </c:pt>
                <c:pt idx="8">
                  <c:v>11.9</c:v>
                </c:pt>
                <c:pt idx="9">
                  <c:v>10.4</c:v>
                </c:pt>
                <c:pt idx="10">
                  <c:v>8.8000000000000007</c:v>
                </c:pt>
                <c:pt idx="11">
                  <c:v>11.8</c:v>
                </c:pt>
                <c:pt idx="12">
                  <c:v>14</c:v>
                </c:pt>
                <c:pt idx="13">
                  <c:v>11.7</c:v>
                </c:pt>
                <c:pt idx="14">
                  <c:v>11.4</c:v>
                </c:pt>
                <c:pt idx="15">
                  <c:v>10.1</c:v>
                </c:pt>
                <c:pt idx="16">
                  <c:v>13.3</c:v>
                </c:pt>
                <c:pt idx="17">
                  <c:v>16.899999999999999</c:v>
                </c:pt>
                <c:pt idx="18">
                  <c:v>18</c:v>
                </c:pt>
                <c:pt idx="19">
                  <c:v>18.7</c:v>
                </c:pt>
                <c:pt idx="20">
                  <c:v>16.600000000000001</c:v>
                </c:pt>
                <c:pt idx="21">
                  <c:v>14.1</c:v>
                </c:pt>
                <c:pt idx="22">
                  <c:v>13.5</c:v>
                </c:pt>
                <c:pt idx="23">
                  <c:v>20</c:v>
                </c:pt>
                <c:pt idx="24">
                  <c:v>18</c:v>
                </c:pt>
                <c:pt idx="25">
                  <c:v>17.399999999999999</c:v>
                </c:pt>
                <c:pt idx="26">
                  <c:v>19.7</c:v>
                </c:pt>
                <c:pt idx="27">
                  <c:v>17.600000000000001</c:v>
                </c:pt>
                <c:pt idx="28">
                  <c:v>17.2</c:v>
                </c:pt>
                <c:pt idx="29">
                  <c:v>15.2</c:v>
                </c:pt>
              </c:numCache>
            </c:numRef>
          </c:val>
          <c:smooth val="0"/>
          <c:extLst>
            <c:ext xmlns:c16="http://schemas.microsoft.com/office/drawing/2014/chart" uri="{C3380CC4-5D6E-409C-BE32-E72D297353CC}">
              <c16:uniqueId val="{00000001-6666-460B-A59F-548D51717E5C}"/>
            </c:ext>
          </c:extLst>
        </c:ser>
        <c:ser>
          <c:idx val="2"/>
          <c:order val="2"/>
          <c:tx>
            <c:v>Tgem</c:v>
          </c:tx>
          <c:spPr>
            <a:ln w="12700">
              <a:solidFill>
                <a:schemeClr val="tx1"/>
              </a:solidFill>
            </a:ln>
          </c:spPr>
          <c:marker>
            <c:symbol val="none"/>
          </c:marker>
          <c:val>
            <c:numRef>
              <c:f>'juni 2026'!$F$4:$F$33</c:f>
              <c:numCache>
                <c:formatCode>0.0</c:formatCode>
                <c:ptCount val="30"/>
                <c:pt idx="0">
                  <c:v>18.649999999999999</c:v>
                </c:pt>
                <c:pt idx="1">
                  <c:v>18.600000000000001</c:v>
                </c:pt>
                <c:pt idx="2">
                  <c:v>16.399999999999999</c:v>
                </c:pt>
                <c:pt idx="3">
                  <c:v>16.05</c:v>
                </c:pt>
                <c:pt idx="4">
                  <c:v>16.25</c:v>
                </c:pt>
                <c:pt idx="5">
                  <c:v>16.850000000000001</c:v>
                </c:pt>
                <c:pt idx="6">
                  <c:v>15.6</c:v>
                </c:pt>
                <c:pt idx="7">
                  <c:v>17.399999999999999</c:v>
                </c:pt>
                <c:pt idx="8">
                  <c:v>14.649999999999999</c:v>
                </c:pt>
                <c:pt idx="9">
                  <c:v>13.649999999999999</c:v>
                </c:pt>
                <c:pt idx="10">
                  <c:v>13.05</c:v>
                </c:pt>
                <c:pt idx="11">
                  <c:v>15.65</c:v>
                </c:pt>
                <c:pt idx="12">
                  <c:v>15.2</c:v>
                </c:pt>
                <c:pt idx="13">
                  <c:v>13.95</c:v>
                </c:pt>
                <c:pt idx="14">
                  <c:v>13.95</c:v>
                </c:pt>
                <c:pt idx="15">
                  <c:v>16.5</c:v>
                </c:pt>
                <c:pt idx="16">
                  <c:v>17.350000000000001</c:v>
                </c:pt>
                <c:pt idx="17">
                  <c:v>22.15</c:v>
                </c:pt>
                <c:pt idx="18">
                  <c:v>25</c:v>
                </c:pt>
                <c:pt idx="19">
                  <c:v>22.4</c:v>
                </c:pt>
                <c:pt idx="20">
                  <c:v>21.4</c:v>
                </c:pt>
                <c:pt idx="21">
                  <c:v>19.55</c:v>
                </c:pt>
                <c:pt idx="22">
                  <c:v>20.65</c:v>
                </c:pt>
                <c:pt idx="23">
                  <c:v>26.65</c:v>
                </c:pt>
                <c:pt idx="24">
                  <c:v>23.3</c:v>
                </c:pt>
                <c:pt idx="25">
                  <c:v>26.15</c:v>
                </c:pt>
                <c:pt idx="26">
                  <c:v>24.9</c:v>
                </c:pt>
                <c:pt idx="27">
                  <c:v>22.3</c:v>
                </c:pt>
                <c:pt idx="28">
                  <c:v>20.9</c:v>
                </c:pt>
                <c:pt idx="29">
                  <c:v>18.649999999999999</c:v>
                </c:pt>
              </c:numCache>
            </c:numRef>
          </c:val>
          <c:smooth val="0"/>
          <c:extLst>
            <c:ext xmlns:c16="http://schemas.microsoft.com/office/drawing/2014/chart" uri="{C3380CC4-5D6E-409C-BE32-E72D297353CC}">
              <c16:uniqueId val="{00000002-6666-460B-A59F-548D51717E5C}"/>
            </c:ext>
          </c:extLst>
        </c:ser>
        <c:dLbls>
          <c:showLegendKey val="0"/>
          <c:showVal val="0"/>
          <c:showCatName val="0"/>
          <c:showSerName val="0"/>
          <c:showPercent val="0"/>
          <c:showBubbleSize val="0"/>
        </c:dLbls>
        <c:smooth val="0"/>
        <c:axId val="65018880"/>
        <c:axId val="65037056"/>
      </c:lineChart>
      <c:catAx>
        <c:axId val="65018880"/>
        <c:scaling>
          <c:orientation val="minMax"/>
        </c:scaling>
        <c:delete val="0"/>
        <c:axPos val="b"/>
        <c:majorTickMark val="none"/>
        <c:minorTickMark val="none"/>
        <c:tickLblPos val="nextTo"/>
        <c:crossAx val="65037056"/>
        <c:crosses val="autoZero"/>
        <c:auto val="1"/>
        <c:lblAlgn val="ctr"/>
        <c:lblOffset val="100"/>
        <c:noMultiLvlLbl val="0"/>
      </c:catAx>
      <c:valAx>
        <c:axId val="65037056"/>
        <c:scaling>
          <c:orientation val="minMax"/>
          <c:min val="7"/>
        </c:scaling>
        <c:delete val="0"/>
        <c:axPos val="l"/>
        <c:majorGridlines>
          <c:spPr>
            <a:ln>
              <a:solidFill>
                <a:schemeClr val="tx2">
                  <a:lumMod val="60000"/>
                  <a:lumOff val="40000"/>
                </a:schemeClr>
              </a:solidFill>
            </a:ln>
          </c:spPr>
        </c:majorGridlines>
        <c:title>
          <c:tx>
            <c:rich>
              <a:bodyPr/>
              <a:lstStyle/>
              <a:p>
                <a:pPr>
                  <a:defRPr/>
                </a:pPr>
                <a:r>
                  <a:rPr lang="nl-NL"/>
                  <a:t>Temperatuur</a:t>
                </a:r>
                <a:r>
                  <a:rPr lang="nl-NL" baseline="0"/>
                  <a:t> in </a:t>
                </a:r>
                <a:r>
                  <a:rPr lang="nl-NL" sz="1000" b="1" i="0" u="none" strike="noStrike" baseline="0"/>
                  <a:t>°C</a:t>
                </a:r>
                <a:endParaRPr lang="nl-NL"/>
              </a:p>
            </c:rich>
          </c:tx>
          <c:overlay val="0"/>
        </c:title>
        <c:numFmt formatCode="0.0" sourceLinked="1"/>
        <c:majorTickMark val="none"/>
        <c:minorTickMark val="none"/>
        <c:tickLblPos val="nextTo"/>
        <c:crossAx val="65018880"/>
        <c:crosses val="autoZero"/>
        <c:crossBetween val="between"/>
      </c:valAx>
    </c:plotArea>
    <c:legend>
      <c:legendPos val="r"/>
      <c:layout>
        <c:manualLayout>
          <c:xMode val="edge"/>
          <c:yMode val="edge"/>
          <c:x val="0.87343984618201864"/>
          <c:y val="0.20538495188101491"/>
          <c:w val="0.11493224684123969"/>
          <c:h val="0.69096638961794887"/>
        </c:manualLayout>
      </c:layout>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sz="1600">
                <a:solidFill>
                  <a:schemeClr val="bg1"/>
                </a:solidFill>
              </a:rPr>
              <a:t>Luchtvochtigheid</a:t>
            </a:r>
            <a:r>
              <a:rPr lang="nl-NL" sz="1600" baseline="0">
                <a:solidFill>
                  <a:schemeClr val="bg1"/>
                </a:solidFill>
              </a:rPr>
              <a:t> juni 2026</a:t>
            </a:r>
            <a:endParaRPr lang="nl-NL" sz="1600">
              <a:solidFill>
                <a:schemeClr val="bg1"/>
              </a:solidFill>
            </a:endParaRPr>
          </a:p>
        </c:rich>
      </c:tx>
      <c:layout>
        <c:manualLayout>
          <c:xMode val="edge"/>
          <c:yMode val="edge"/>
          <c:x val="0.27207875897233275"/>
          <c:y val="0"/>
        </c:manualLayout>
      </c:layout>
      <c:overlay val="0"/>
    </c:title>
    <c:autoTitleDeleted val="0"/>
    <c:plotArea>
      <c:layout/>
      <c:lineChart>
        <c:grouping val="standard"/>
        <c:varyColors val="0"/>
        <c:ser>
          <c:idx val="0"/>
          <c:order val="0"/>
          <c:tx>
            <c:v>Max RV</c:v>
          </c:tx>
          <c:spPr>
            <a:ln>
              <a:solidFill>
                <a:schemeClr val="tx2">
                  <a:lumMod val="50000"/>
                </a:schemeClr>
              </a:solidFill>
            </a:ln>
          </c:spPr>
          <c:marker>
            <c:symbol val="none"/>
          </c:marker>
          <c:val>
            <c:numRef>
              <c:f>'juni 2026'!$G$4:$G$33</c:f>
              <c:numCache>
                <c:formatCode>0.0</c:formatCode>
                <c:ptCount val="30"/>
                <c:pt idx="0">
                  <c:v>93</c:v>
                </c:pt>
                <c:pt idx="1">
                  <c:v>94</c:v>
                </c:pt>
                <c:pt idx="2">
                  <c:v>96</c:v>
                </c:pt>
                <c:pt idx="3">
                  <c:v>90</c:v>
                </c:pt>
                <c:pt idx="4">
                  <c:v>96</c:v>
                </c:pt>
                <c:pt idx="5">
                  <c:v>91</c:v>
                </c:pt>
                <c:pt idx="6">
                  <c:v>99</c:v>
                </c:pt>
                <c:pt idx="7">
                  <c:v>98</c:v>
                </c:pt>
                <c:pt idx="8">
                  <c:v>96</c:v>
                </c:pt>
                <c:pt idx="9">
                  <c:v>90</c:v>
                </c:pt>
                <c:pt idx="10">
                  <c:v>98</c:v>
                </c:pt>
                <c:pt idx="11">
                  <c:v>99</c:v>
                </c:pt>
                <c:pt idx="12">
                  <c:v>95</c:v>
                </c:pt>
                <c:pt idx="13">
                  <c:v>95</c:v>
                </c:pt>
                <c:pt idx="14">
                  <c:v>95</c:v>
                </c:pt>
                <c:pt idx="15">
                  <c:v>84</c:v>
                </c:pt>
                <c:pt idx="16">
                  <c:v>95</c:v>
                </c:pt>
                <c:pt idx="17">
                  <c:v>88</c:v>
                </c:pt>
                <c:pt idx="18">
                  <c:v>99</c:v>
                </c:pt>
                <c:pt idx="19">
                  <c:v>99</c:v>
                </c:pt>
                <c:pt idx="20">
                  <c:v>97</c:v>
                </c:pt>
                <c:pt idx="21">
                  <c:v>87</c:v>
                </c:pt>
                <c:pt idx="22">
                  <c:v>91</c:v>
                </c:pt>
                <c:pt idx="23">
                  <c:v>88</c:v>
                </c:pt>
                <c:pt idx="24">
                  <c:v>97</c:v>
                </c:pt>
                <c:pt idx="25">
                  <c:v>90</c:v>
                </c:pt>
                <c:pt idx="26">
                  <c:v>98</c:v>
                </c:pt>
                <c:pt idx="27">
                  <c:v>99</c:v>
                </c:pt>
                <c:pt idx="28">
                  <c:v>92</c:v>
                </c:pt>
                <c:pt idx="29">
                  <c:v>98</c:v>
                </c:pt>
              </c:numCache>
            </c:numRef>
          </c:val>
          <c:smooth val="0"/>
          <c:extLst>
            <c:ext xmlns:c16="http://schemas.microsoft.com/office/drawing/2014/chart" uri="{C3380CC4-5D6E-409C-BE32-E72D297353CC}">
              <c16:uniqueId val="{00000000-5379-4312-85D8-F890D6B7D681}"/>
            </c:ext>
          </c:extLst>
        </c:ser>
        <c:ser>
          <c:idx val="1"/>
          <c:order val="1"/>
          <c:tx>
            <c:v>Min RV</c:v>
          </c:tx>
          <c:spPr>
            <a:ln>
              <a:solidFill>
                <a:schemeClr val="tx2">
                  <a:lumMod val="40000"/>
                  <a:lumOff val="60000"/>
                </a:schemeClr>
              </a:solidFill>
            </a:ln>
          </c:spPr>
          <c:marker>
            <c:symbol val="none"/>
          </c:marker>
          <c:val>
            <c:numRef>
              <c:f>'juni 2026'!$H$4:$H$33</c:f>
              <c:numCache>
                <c:formatCode>0.0</c:formatCode>
                <c:ptCount val="30"/>
                <c:pt idx="0">
                  <c:v>50</c:v>
                </c:pt>
                <c:pt idx="1">
                  <c:v>65</c:v>
                </c:pt>
                <c:pt idx="2">
                  <c:v>59</c:v>
                </c:pt>
                <c:pt idx="3">
                  <c:v>65</c:v>
                </c:pt>
                <c:pt idx="4">
                  <c:v>64</c:v>
                </c:pt>
                <c:pt idx="5">
                  <c:v>51</c:v>
                </c:pt>
                <c:pt idx="6">
                  <c:v>64</c:v>
                </c:pt>
                <c:pt idx="7">
                  <c:v>60</c:v>
                </c:pt>
                <c:pt idx="8">
                  <c:v>54</c:v>
                </c:pt>
                <c:pt idx="9">
                  <c:v>56</c:v>
                </c:pt>
                <c:pt idx="10">
                  <c:v>56</c:v>
                </c:pt>
                <c:pt idx="11">
                  <c:v>71</c:v>
                </c:pt>
                <c:pt idx="12">
                  <c:v>66</c:v>
                </c:pt>
                <c:pt idx="13">
                  <c:v>69</c:v>
                </c:pt>
                <c:pt idx="14">
                  <c:v>75</c:v>
                </c:pt>
                <c:pt idx="15">
                  <c:v>54</c:v>
                </c:pt>
                <c:pt idx="16">
                  <c:v>75</c:v>
                </c:pt>
                <c:pt idx="17">
                  <c:v>53</c:v>
                </c:pt>
                <c:pt idx="18">
                  <c:v>49</c:v>
                </c:pt>
                <c:pt idx="19">
                  <c:v>61</c:v>
                </c:pt>
                <c:pt idx="20">
                  <c:v>68</c:v>
                </c:pt>
                <c:pt idx="21">
                  <c:v>58</c:v>
                </c:pt>
                <c:pt idx="22">
                  <c:v>50</c:v>
                </c:pt>
                <c:pt idx="23">
                  <c:v>42</c:v>
                </c:pt>
                <c:pt idx="24">
                  <c:v>58</c:v>
                </c:pt>
                <c:pt idx="25">
                  <c:v>45</c:v>
                </c:pt>
                <c:pt idx="26">
                  <c:v>49</c:v>
                </c:pt>
                <c:pt idx="27">
                  <c:v>64</c:v>
                </c:pt>
                <c:pt idx="28">
                  <c:v>51</c:v>
                </c:pt>
                <c:pt idx="29">
                  <c:v>62</c:v>
                </c:pt>
              </c:numCache>
            </c:numRef>
          </c:val>
          <c:smooth val="0"/>
          <c:extLst>
            <c:ext xmlns:c16="http://schemas.microsoft.com/office/drawing/2014/chart" uri="{C3380CC4-5D6E-409C-BE32-E72D297353CC}">
              <c16:uniqueId val="{00000001-5379-4312-85D8-F890D6B7D681}"/>
            </c:ext>
          </c:extLst>
        </c:ser>
        <c:ser>
          <c:idx val="2"/>
          <c:order val="2"/>
          <c:tx>
            <c:v>Gem RV</c:v>
          </c:tx>
          <c:spPr>
            <a:ln w="12700">
              <a:solidFill>
                <a:schemeClr val="tx2">
                  <a:lumMod val="60000"/>
                  <a:lumOff val="40000"/>
                </a:schemeClr>
              </a:solidFill>
            </a:ln>
          </c:spPr>
          <c:marker>
            <c:symbol val="none"/>
          </c:marker>
          <c:val>
            <c:numRef>
              <c:f>'juni 2026'!$I$4:$I$33</c:f>
              <c:numCache>
                <c:formatCode>0.0</c:formatCode>
                <c:ptCount val="30"/>
                <c:pt idx="0">
                  <c:v>71.5</c:v>
                </c:pt>
                <c:pt idx="1">
                  <c:v>79.5</c:v>
                </c:pt>
                <c:pt idx="2">
                  <c:v>77.5</c:v>
                </c:pt>
                <c:pt idx="3">
                  <c:v>77.5</c:v>
                </c:pt>
                <c:pt idx="4">
                  <c:v>80</c:v>
                </c:pt>
                <c:pt idx="5">
                  <c:v>71</c:v>
                </c:pt>
                <c:pt idx="6">
                  <c:v>81.5</c:v>
                </c:pt>
                <c:pt idx="7">
                  <c:v>79</c:v>
                </c:pt>
                <c:pt idx="8">
                  <c:v>75</c:v>
                </c:pt>
                <c:pt idx="9">
                  <c:v>73</c:v>
                </c:pt>
                <c:pt idx="10">
                  <c:v>77</c:v>
                </c:pt>
                <c:pt idx="11">
                  <c:v>85</c:v>
                </c:pt>
                <c:pt idx="12">
                  <c:v>80.5</c:v>
                </c:pt>
                <c:pt idx="13">
                  <c:v>82</c:v>
                </c:pt>
                <c:pt idx="14">
                  <c:v>85</c:v>
                </c:pt>
                <c:pt idx="15">
                  <c:v>69</c:v>
                </c:pt>
                <c:pt idx="16">
                  <c:v>85</c:v>
                </c:pt>
                <c:pt idx="17">
                  <c:v>70.5</c:v>
                </c:pt>
                <c:pt idx="18">
                  <c:v>74</c:v>
                </c:pt>
                <c:pt idx="19">
                  <c:v>80</c:v>
                </c:pt>
                <c:pt idx="20">
                  <c:v>82.5</c:v>
                </c:pt>
                <c:pt idx="21">
                  <c:v>72.5</c:v>
                </c:pt>
                <c:pt idx="22">
                  <c:v>70.5</c:v>
                </c:pt>
                <c:pt idx="23">
                  <c:v>65</c:v>
                </c:pt>
                <c:pt idx="24">
                  <c:v>77.5</c:v>
                </c:pt>
                <c:pt idx="25">
                  <c:v>67.5</c:v>
                </c:pt>
                <c:pt idx="26">
                  <c:v>73.5</c:v>
                </c:pt>
                <c:pt idx="27">
                  <c:v>81.5</c:v>
                </c:pt>
                <c:pt idx="28">
                  <c:v>71.5</c:v>
                </c:pt>
                <c:pt idx="29">
                  <c:v>80</c:v>
                </c:pt>
              </c:numCache>
            </c:numRef>
          </c:val>
          <c:smooth val="0"/>
          <c:extLst>
            <c:ext xmlns:c16="http://schemas.microsoft.com/office/drawing/2014/chart" uri="{C3380CC4-5D6E-409C-BE32-E72D297353CC}">
              <c16:uniqueId val="{00000002-5379-4312-85D8-F890D6B7D681}"/>
            </c:ext>
          </c:extLst>
        </c:ser>
        <c:dLbls>
          <c:showLegendKey val="0"/>
          <c:showVal val="0"/>
          <c:showCatName val="0"/>
          <c:showSerName val="0"/>
          <c:showPercent val="0"/>
          <c:showBubbleSize val="0"/>
        </c:dLbls>
        <c:smooth val="0"/>
        <c:axId val="64805504"/>
        <c:axId val="64819584"/>
      </c:lineChart>
      <c:catAx>
        <c:axId val="64805504"/>
        <c:scaling>
          <c:orientation val="minMax"/>
        </c:scaling>
        <c:delete val="0"/>
        <c:axPos val="b"/>
        <c:majorTickMark val="none"/>
        <c:minorTickMark val="none"/>
        <c:tickLblPos val="nextTo"/>
        <c:crossAx val="64819584"/>
        <c:crosses val="autoZero"/>
        <c:auto val="1"/>
        <c:lblAlgn val="ctr"/>
        <c:lblOffset val="100"/>
        <c:noMultiLvlLbl val="0"/>
      </c:catAx>
      <c:valAx>
        <c:axId val="64819584"/>
        <c:scaling>
          <c:orientation val="minMax"/>
          <c:max val="100"/>
        </c:scaling>
        <c:delete val="0"/>
        <c:axPos val="l"/>
        <c:majorGridlines>
          <c:spPr>
            <a:ln>
              <a:solidFill>
                <a:schemeClr val="tx2">
                  <a:lumMod val="60000"/>
                  <a:lumOff val="40000"/>
                </a:schemeClr>
              </a:solidFill>
            </a:ln>
          </c:spPr>
        </c:majorGridlines>
        <c:title>
          <c:tx>
            <c:rich>
              <a:bodyPr/>
              <a:lstStyle/>
              <a:p>
                <a:pPr>
                  <a:defRPr/>
                </a:pPr>
                <a:r>
                  <a:rPr lang="nl-NL"/>
                  <a:t>Luchtvochtigheid</a:t>
                </a:r>
                <a:r>
                  <a:rPr lang="nl-NL" baseline="0"/>
                  <a:t> in %</a:t>
                </a:r>
                <a:endParaRPr lang="nl-NL"/>
              </a:p>
            </c:rich>
          </c:tx>
          <c:overlay val="0"/>
        </c:title>
        <c:numFmt formatCode="0.0" sourceLinked="1"/>
        <c:majorTickMark val="none"/>
        <c:minorTickMark val="none"/>
        <c:tickLblPos val="nextTo"/>
        <c:crossAx val="64805504"/>
        <c:crosses val="autoZero"/>
        <c:crossBetween val="between"/>
      </c:valAx>
    </c:plotArea>
    <c:legend>
      <c:legendPos val="r"/>
      <c:layout>
        <c:manualLayout>
          <c:xMode val="edge"/>
          <c:yMode val="edge"/>
          <c:x val="0.85439233139335868"/>
          <c:y val="0.18686643336250108"/>
          <c:w val="0.13222974218523875"/>
          <c:h val="0.70022564887722349"/>
        </c:manualLayout>
      </c:layout>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sz="1600">
                <a:solidFill>
                  <a:schemeClr val="bg1"/>
                </a:solidFill>
              </a:rPr>
              <a:t>Luchtdruk juni</a:t>
            </a:r>
            <a:r>
              <a:rPr lang="nl-NL" sz="1600" baseline="0">
                <a:solidFill>
                  <a:schemeClr val="bg1"/>
                </a:solidFill>
              </a:rPr>
              <a:t> 2026</a:t>
            </a:r>
            <a:endParaRPr lang="nl-NL" sz="1600">
              <a:solidFill>
                <a:schemeClr val="bg1"/>
              </a:solidFill>
            </a:endParaRPr>
          </a:p>
        </c:rich>
      </c:tx>
      <c:layout>
        <c:manualLayout>
          <c:xMode val="edge"/>
          <c:yMode val="edge"/>
          <c:x val="0.35267390663143483"/>
          <c:y val="0"/>
        </c:manualLayout>
      </c:layout>
      <c:overlay val="0"/>
    </c:title>
    <c:autoTitleDeleted val="0"/>
    <c:plotArea>
      <c:layout/>
      <c:lineChart>
        <c:grouping val="standard"/>
        <c:varyColors val="0"/>
        <c:ser>
          <c:idx val="0"/>
          <c:order val="0"/>
          <c:tx>
            <c:v>Max hPa</c:v>
          </c:tx>
          <c:spPr>
            <a:ln>
              <a:solidFill>
                <a:schemeClr val="tx1"/>
              </a:solidFill>
            </a:ln>
          </c:spPr>
          <c:marker>
            <c:symbol val="none"/>
          </c:marker>
          <c:val>
            <c:numRef>
              <c:f>'juni 2026'!$J$4:$J$33</c:f>
              <c:numCache>
                <c:formatCode>0.0</c:formatCode>
                <c:ptCount val="30"/>
                <c:pt idx="0">
                  <c:v>1016.2</c:v>
                </c:pt>
                <c:pt idx="1">
                  <c:v>1011.5</c:v>
                </c:pt>
                <c:pt idx="2">
                  <c:v>1005.8</c:v>
                </c:pt>
                <c:pt idx="3">
                  <c:v>1002.4</c:v>
                </c:pt>
                <c:pt idx="4">
                  <c:v>1015.1</c:v>
                </c:pt>
                <c:pt idx="5">
                  <c:v>1015</c:v>
                </c:pt>
                <c:pt idx="6">
                  <c:v>1021.3</c:v>
                </c:pt>
                <c:pt idx="7">
                  <c:v>1020.6</c:v>
                </c:pt>
                <c:pt idx="8">
                  <c:v>1014.1</c:v>
                </c:pt>
                <c:pt idx="9">
                  <c:v>1017.2</c:v>
                </c:pt>
                <c:pt idx="10">
                  <c:v>1019.3</c:v>
                </c:pt>
                <c:pt idx="11">
                  <c:v>1017.4</c:v>
                </c:pt>
                <c:pt idx="12">
                  <c:v>1018.2</c:v>
                </c:pt>
                <c:pt idx="13">
                  <c:v>1016.9</c:v>
                </c:pt>
                <c:pt idx="14">
                  <c:v>1016.9</c:v>
                </c:pt>
                <c:pt idx="15">
                  <c:v>1017.1</c:v>
                </c:pt>
                <c:pt idx="16">
                  <c:v>1018.4</c:v>
                </c:pt>
                <c:pt idx="17">
                  <c:v>1019</c:v>
                </c:pt>
                <c:pt idx="18">
                  <c:v>1016.7</c:v>
                </c:pt>
                <c:pt idx="19">
                  <c:v>1023.2</c:v>
                </c:pt>
                <c:pt idx="20">
                  <c:v>1028.2</c:v>
                </c:pt>
                <c:pt idx="21">
                  <c:v>1028.4000000000001</c:v>
                </c:pt>
                <c:pt idx="22">
                  <c:v>1026</c:v>
                </c:pt>
                <c:pt idx="23">
                  <c:v>1019.3</c:v>
                </c:pt>
                <c:pt idx="24">
                  <c:v>1020.7</c:v>
                </c:pt>
                <c:pt idx="25">
                  <c:v>1018.7</c:v>
                </c:pt>
                <c:pt idx="26">
                  <c:v>1017.1</c:v>
                </c:pt>
                <c:pt idx="27">
                  <c:v>1021</c:v>
                </c:pt>
                <c:pt idx="28">
                  <c:v>1025.9000000000001</c:v>
                </c:pt>
                <c:pt idx="29">
                  <c:v>1025.9000000000001</c:v>
                </c:pt>
              </c:numCache>
            </c:numRef>
          </c:val>
          <c:smooth val="0"/>
          <c:extLst>
            <c:ext xmlns:c16="http://schemas.microsoft.com/office/drawing/2014/chart" uri="{C3380CC4-5D6E-409C-BE32-E72D297353CC}">
              <c16:uniqueId val="{00000000-1490-4F1E-B81D-0F25337E0BEB}"/>
            </c:ext>
          </c:extLst>
        </c:ser>
        <c:ser>
          <c:idx val="1"/>
          <c:order val="1"/>
          <c:tx>
            <c:v>Min hPa</c:v>
          </c:tx>
          <c:spPr>
            <a:ln>
              <a:solidFill>
                <a:schemeClr val="bg1">
                  <a:lumMod val="75000"/>
                </a:schemeClr>
              </a:solidFill>
            </a:ln>
          </c:spPr>
          <c:marker>
            <c:symbol val="none"/>
          </c:marker>
          <c:val>
            <c:numRef>
              <c:f>'juni 2026'!$K$4:$K$33</c:f>
              <c:numCache>
                <c:formatCode>0.0</c:formatCode>
                <c:ptCount val="30"/>
                <c:pt idx="0">
                  <c:v>1011.4</c:v>
                </c:pt>
                <c:pt idx="1">
                  <c:v>1001.9</c:v>
                </c:pt>
                <c:pt idx="2">
                  <c:v>1000</c:v>
                </c:pt>
                <c:pt idx="3">
                  <c:v>997.6</c:v>
                </c:pt>
                <c:pt idx="4">
                  <c:v>1002.5</c:v>
                </c:pt>
                <c:pt idx="5">
                  <c:v>1011.4</c:v>
                </c:pt>
                <c:pt idx="6">
                  <c:v>1012.5</c:v>
                </c:pt>
                <c:pt idx="7">
                  <c:v>1010.2</c:v>
                </c:pt>
                <c:pt idx="8">
                  <c:v>1009.7</c:v>
                </c:pt>
                <c:pt idx="9">
                  <c:v>1013.5</c:v>
                </c:pt>
                <c:pt idx="10">
                  <c:v>1015.4</c:v>
                </c:pt>
                <c:pt idx="11">
                  <c:v>1013</c:v>
                </c:pt>
                <c:pt idx="12">
                  <c:v>1016</c:v>
                </c:pt>
                <c:pt idx="13">
                  <c:v>1014.4</c:v>
                </c:pt>
                <c:pt idx="14">
                  <c:v>1014.4</c:v>
                </c:pt>
                <c:pt idx="15">
                  <c:v>1012.7</c:v>
                </c:pt>
                <c:pt idx="16">
                  <c:v>1016.3</c:v>
                </c:pt>
                <c:pt idx="17">
                  <c:v>1015.5</c:v>
                </c:pt>
                <c:pt idx="18">
                  <c:v>1012</c:v>
                </c:pt>
                <c:pt idx="19">
                  <c:v>1014.1</c:v>
                </c:pt>
                <c:pt idx="20">
                  <c:v>1022.2</c:v>
                </c:pt>
                <c:pt idx="21">
                  <c:v>1025.0999999999999</c:v>
                </c:pt>
                <c:pt idx="22">
                  <c:v>1019</c:v>
                </c:pt>
                <c:pt idx="23">
                  <c:v>1016.9</c:v>
                </c:pt>
                <c:pt idx="24">
                  <c:v>1018.6</c:v>
                </c:pt>
                <c:pt idx="25">
                  <c:v>1013.1</c:v>
                </c:pt>
                <c:pt idx="26">
                  <c:v>1013.6</c:v>
                </c:pt>
                <c:pt idx="27">
                  <c:v>1010.8</c:v>
                </c:pt>
                <c:pt idx="28">
                  <c:v>1020.1</c:v>
                </c:pt>
                <c:pt idx="29">
                  <c:v>1020.4</c:v>
                </c:pt>
              </c:numCache>
            </c:numRef>
          </c:val>
          <c:smooth val="0"/>
          <c:extLst>
            <c:ext xmlns:c16="http://schemas.microsoft.com/office/drawing/2014/chart" uri="{C3380CC4-5D6E-409C-BE32-E72D297353CC}">
              <c16:uniqueId val="{00000001-1490-4F1E-B81D-0F25337E0BEB}"/>
            </c:ext>
          </c:extLst>
        </c:ser>
        <c:ser>
          <c:idx val="2"/>
          <c:order val="2"/>
          <c:tx>
            <c:v>Gem hPa</c:v>
          </c:tx>
          <c:spPr>
            <a:ln w="12700">
              <a:solidFill>
                <a:schemeClr val="tx1">
                  <a:lumMod val="65000"/>
                  <a:lumOff val="35000"/>
                </a:schemeClr>
              </a:solidFill>
            </a:ln>
          </c:spPr>
          <c:marker>
            <c:symbol val="none"/>
          </c:marker>
          <c:val>
            <c:numRef>
              <c:f>'juni 2026'!$L$4:$L$33</c:f>
              <c:numCache>
                <c:formatCode>0.0</c:formatCode>
                <c:ptCount val="30"/>
                <c:pt idx="0">
                  <c:v>1013.8</c:v>
                </c:pt>
                <c:pt idx="1">
                  <c:v>1006.7</c:v>
                </c:pt>
                <c:pt idx="2">
                  <c:v>1002.9</c:v>
                </c:pt>
                <c:pt idx="3">
                  <c:v>1000</c:v>
                </c:pt>
                <c:pt idx="4">
                  <c:v>1008.8</c:v>
                </c:pt>
                <c:pt idx="5">
                  <c:v>1013.2</c:v>
                </c:pt>
                <c:pt idx="6">
                  <c:v>1016.9</c:v>
                </c:pt>
                <c:pt idx="7">
                  <c:v>1015.4000000000001</c:v>
                </c:pt>
                <c:pt idx="8">
                  <c:v>1011.9000000000001</c:v>
                </c:pt>
                <c:pt idx="9">
                  <c:v>1015.35</c:v>
                </c:pt>
                <c:pt idx="10">
                  <c:v>1017.3499999999999</c:v>
                </c:pt>
                <c:pt idx="11">
                  <c:v>1015.2</c:v>
                </c:pt>
                <c:pt idx="12">
                  <c:v>1017.1</c:v>
                </c:pt>
                <c:pt idx="13">
                  <c:v>1015.65</c:v>
                </c:pt>
                <c:pt idx="14">
                  <c:v>1015.65</c:v>
                </c:pt>
                <c:pt idx="15">
                  <c:v>1014.9000000000001</c:v>
                </c:pt>
                <c:pt idx="16">
                  <c:v>1017.3499999999999</c:v>
                </c:pt>
                <c:pt idx="17">
                  <c:v>1017.25</c:v>
                </c:pt>
                <c:pt idx="18">
                  <c:v>1014.35</c:v>
                </c:pt>
                <c:pt idx="19">
                  <c:v>1018.6500000000001</c:v>
                </c:pt>
                <c:pt idx="20">
                  <c:v>1025.2</c:v>
                </c:pt>
                <c:pt idx="21">
                  <c:v>1026.75</c:v>
                </c:pt>
                <c:pt idx="22">
                  <c:v>1022.5</c:v>
                </c:pt>
                <c:pt idx="23">
                  <c:v>1018.0999999999999</c:v>
                </c:pt>
                <c:pt idx="24">
                  <c:v>1019.6500000000001</c:v>
                </c:pt>
                <c:pt idx="25">
                  <c:v>1015.9000000000001</c:v>
                </c:pt>
                <c:pt idx="26">
                  <c:v>1015.35</c:v>
                </c:pt>
                <c:pt idx="27">
                  <c:v>1015.9</c:v>
                </c:pt>
                <c:pt idx="28">
                  <c:v>1023</c:v>
                </c:pt>
                <c:pt idx="29">
                  <c:v>1023.1500000000001</c:v>
                </c:pt>
              </c:numCache>
            </c:numRef>
          </c:val>
          <c:smooth val="0"/>
          <c:extLst>
            <c:ext xmlns:c16="http://schemas.microsoft.com/office/drawing/2014/chart" uri="{C3380CC4-5D6E-409C-BE32-E72D297353CC}">
              <c16:uniqueId val="{00000002-1490-4F1E-B81D-0F25337E0BEB}"/>
            </c:ext>
          </c:extLst>
        </c:ser>
        <c:dLbls>
          <c:showLegendKey val="0"/>
          <c:showVal val="0"/>
          <c:showCatName val="0"/>
          <c:showSerName val="0"/>
          <c:showPercent val="0"/>
          <c:showBubbleSize val="0"/>
        </c:dLbls>
        <c:smooth val="0"/>
        <c:axId val="64862080"/>
        <c:axId val="64863616"/>
      </c:lineChart>
      <c:catAx>
        <c:axId val="64862080"/>
        <c:scaling>
          <c:orientation val="minMax"/>
        </c:scaling>
        <c:delete val="0"/>
        <c:axPos val="b"/>
        <c:majorTickMark val="none"/>
        <c:minorTickMark val="none"/>
        <c:tickLblPos val="nextTo"/>
        <c:crossAx val="64863616"/>
        <c:crosses val="autoZero"/>
        <c:auto val="1"/>
        <c:lblAlgn val="ctr"/>
        <c:lblOffset val="100"/>
        <c:noMultiLvlLbl val="0"/>
      </c:catAx>
      <c:valAx>
        <c:axId val="64863616"/>
        <c:scaling>
          <c:orientation val="minMax"/>
          <c:max val="1030"/>
          <c:min val="997"/>
        </c:scaling>
        <c:delete val="0"/>
        <c:axPos val="l"/>
        <c:majorGridlines>
          <c:spPr>
            <a:ln>
              <a:solidFill>
                <a:srgbClr val="1F497D">
                  <a:lumMod val="60000"/>
                  <a:lumOff val="40000"/>
                </a:srgbClr>
              </a:solidFill>
            </a:ln>
          </c:spPr>
        </c:majorGridlines>
        <c:title>
          <c:tx>
            <c:rich>
              <a:bodyPr/>
              <a:lstStyle/>
              <a:p>
                <a:pPr>
                  <a:defRPr/>
                </a:pPr>
                <a:r>
                  <a:rPr lang="nl-NL"/>
                  <a:t>Luchtdruk</a:t>
                </a:r>
                <a:r>
                  <a:rPr lang="nl-NL" baseline="0"/>
                  <a:t> in hPa</a:t>
                </a:r>
                <a:endParaRPr lang="nl-NL"/>
              </a:p>
            </c:rich>
          </c:tx>
          <c:overlay val="0"/>
        </c:title>
        <c:numFmt formatCode="0.0" sourceLinked="1"/>
        <c:majorTickMark val="none"/>
        <c:minorTickMark val="none"/>
        <c:tickLblPos val="nextTo"/>
        <c:crossAx val="64862080"/>
        <c:crosses val="autoZero"/>
        <c:crossBetween val="between"/>
      </c:valAx>
    </c:plotArea>
    <c:legend>
      <c:legendPos val="r"/>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sz="1600">
                <a:solidFill>
                  <a:schemeClr val="bg1"/>
                </a:solidFill>
              </a:rPr>
              <a:t>Neerslag juni</a:t>
            </a:r>
            <a:r>
              <a:rPr lang="nl-NL" sz="1600" baseline="0">
                <a:solidFill>
                  <a:schemeClr val="bg1"/>
                </a:solidFill>
              </a:rPr>
              <a:t> 2026</a:t>
            </a:r>
            <a:endParaRPr lang="nl-NL" sz="1600">
              <a:solidFill>
                <a:schemeClr val="bg1"/>
              </a:solidFill>
            </a:endParaRPr>
          </a:p>
        </c:rich>
      </c:tx>
      <c:layout>
        <c:manualLayout>
          <c:xMode val="edge"/>
          <c:yMode val="edge"/>
          <c:x val="0.41525267948512568"/>
          <c:y val="0"/>
        </c:manualLayout>
      </c:layout>
      <c:overlay val="0"/>
    </c:title>
    <c:autoTitleDeleted val="0"/>
    <c:plotArea>
      <c:layout/>
      <c:barChart>
        <c:barDir val="col"/>
        <c:grouping val="clustered"/>
        <c:varyColors val="0"/>
        <c:ser>
          <c:idx val="0"/>
          <c:order val="0"/>
          <c:tx>
            <c:v>Rain Rate</c:v>
          </c:tx>
          <c:invertIfNegative val="0"/>
          <c:val>
            <c:numRef>
              <c:f>'juni 2026'!$P$4:$P$33</c:f>
              <c:numCache>
                <c:formatCode>0.0</c:formatCode>
                <c:ptCount val="30"/>
                <c:pt idx="0">
                  <c:v>0</c:v>
                </c:pt>
                <c:pt idx="1">
                  <c:v>9.1</c:v>
                </c:pt>
                <c:pt idx="2">
                  <c:v>10.6</c:v>
                </c:pt>
                <c:pt idx="3">
                  <c:v>9.1</c:v>
                </c:pt>
                <c:pt idx="4">
                  <c:v>7.6</c:v>
                </c:pt>
                <c:pt idx="5">
                  <c:v>0.1</c:v>
                </c:pt>
                <c:pt idx="6">
                  <c:v>9.1</c:v>
                </c:pt>
                <c:pt idx="7">
                  <c:v>27.4</c:v>
                </c:pt>
                <c:pt idx="8">
                  <c:v>7.6</c:v>
                </c:pt>
                <c:pt idx="9">
                  <c:v>19.8</c:v>
                </c:pt>
                <c:pt idx="10">
                  <c:v>1.5</c:v>
                </c:pt>
                <c:pt idx="11">
                  <c:v>1.5</c:v>
                </c:pt>
                <c:pt idx="12">
                  <c:v>0.3</c:v>
                </c:pt>
                <c:pt idx="13">
                  <c:v>4.5</c:v>
                </c:pt>
                <c:pt idx="14">
                  <c:v>1.5</c:v>
                </c:pt>
                <c:pt idx="15">
                  <c:v>0</c:v>
                </c:pt>
                <c:pt idx="16">
                  <c:v>0</c:v>
                </c:pt>
                <c:pt idx="17">
                  <c:v>0</c:v>
                </c:pt>
                <c:pt idx="18">
                  <c:v>25.9</c:v>
                </c:pt>
                <c:pt idx="19">
                  <c:v>6</c:v>
                </c:pt>
                <c:pt idx="20">
                  <c:v>0</c:v>
                </c:pt>
                <c:pt idx="21">
                  <c:v>0</c:v>
                </c:pt>
                <c:pt idx="22">
                  <c:v>0</c:v>
                </c:pt>
                <c:pt idx="23">
                  <c:v>0</c:v>
                </c:pt>
                <c:pt idx="24">
                  <c:v>0</c:v>
                </c:pt>
                <c:pt idx="25">
                  <c:v>0</c:v>
                </c:pt>
                <c:pt idx="26">
                  <c:v>56.3</c:v>
                </c:pt>
                <c:pt idx="27">
                  <c:v>39.6</c:v>
                </c:pt>
                <c:pt idx="28">
                  <c:v>0</c:v>
                </c:pt>
                <c:pt idx="29">
                  <c:v>0.1</c:v>
                </c:pt>
              </c:numCache>
            </c:numRef>
          </c:val>
          <c:extLst>
            <c:ext xmlns:c16="http://schemas.microsoft.com/office/drawing/2014/chart" uri="{C3380CC4-5D6E-409C-BE32-E72D297353CC}">
              <c16:uniqueId val="{00000000-16EE-4130-99AF-46876171A74B}"/>
            </c:ext>
          </c:extLst>
        </c:ser>
        <c:ser>
          <c:idx val="1"/>
          <c:order val="1"/>
          <c:tx>
            <c:v>Totaal</c:v>
          </c:tx>
          <c:invertIfNegative val="0"/>
          <c:val>
            <c:numRef>
              <c:f>'juni 2026'!$Q$4:$Q$33</c:f>
              <c:numCache>
                <c:formatCode>0.0</c:formatCode>
                <c:ptCount val="30"/>
                <c:pt idx="0">
                  <c:v>0</c:v>
                </c:pt>
                <c:pt idx="1">
                  <c:v>4.5</c:v>
                </c:pt>
                <c:pt idx="2">
                  <c:v>3</c:v>
                </c:pt>
                <c:pt idx="3">
                  <c:v>2.2000000000000002</c:v>
                </c:pt>
                <c:pt idx="4">
                  <c:v>2</c:v>
                </c:pt>
                <c:pt idx="5">
                  <c:v>0.1</c:v>
                </c:pt>
                <c:pt idx="6">
                  <c:v>3.5</c:v>
                </c:pt>
                <c:pt idx="7">
                  <c:v>16.2</c:v>
                </c:pt>
                <c:pt idx="8">
                  <c:v>2.7</c:v>
                </c:pt>
                <c:pt idx="9">
                  <c:v>5.3</c:v>
                </c:pt>
                <c:pt idx="10">
                  <c:v>1</c:v>
                </c:pt>
                <c:pt idx="11">
                  <c:v>3.3</c:v>
                </c:pt>
                <c:pt idx="12">
                  <c:v>0.3</c:v>
                </c:pt>
                <c:pt idx="13">
                  <c:v>3.3</c:v>
                </c:pt>
                <c:pt idx="14">
                  <c:v>0.2</c:v>
                </c:pt>
                <c:pt idx="15">
                  <c:v>0</c:v>
                </c:pt>
                <c:pt idx="16">
                  <c:v>0</c:v>
                </c:pt>
                <c:pt idx="17">
                  <c:v>0</c:v>
                </c:pt>
                <c:pt idx="18">
                  <c:v>10.4</c:v>
                </c:pt>
                <c:pt idx="19">
                  <c:v>7.1</c:v>
                </c:pt>
                <c:pt idx="20">
                  <c:v>0</c:v>
                </c:pt>
                <c:pt idx="21">
                  <c:v>0</c:v>
                </c:pt>
                <c:pt idx="22">
                  <c:v>0</c:v>
                </c:pt>
                <c:pt idx="23">
                  <c:v>0</c:v>
                </c:pt>
                <c:pt idx="24">
                  <c:v>0</c:v>
                </c:pt>
                <c:pt idx="25">
                  <c:v>0</c:v>
                </c:pt>
                <c:pt idx="26">
                  <c:v>40.799999999999997</c:v>
                </c:pt>
                <c:pt idx="27">
                  <c:v>30.9</c:v>
                </c:pt>
                <c:pt idx="28">
                  <c:v>0</c:v>
                </c:pt>
                <c:pt idx="29">
                  <c:v>0.1</c:v>
                </c:pt>
              </c:numCache>
            </c:numRef>
          </c:val>
          <c:extLst>
            <c:ext xmlns:c16="http://schemas.microsoft.com/office/drawing/2014/chart" uri="{C3380CC4-5D6E-409C-BE32-E72D297353CC}">
              <c16:uniqueId val="{00000001-16EE-4130-99AF-46876171A74B}"/>
            </c:ext>
          </c:extLst>
        </c:ser>
        <c:dLbls>
          <c:showLegendKey val="0"/>
          <c:showVal val="0"/>
          <c:showCatName val="0"/>
          <c:showSerName val="0"/>
          <c:showPercent val="0"/>
          <c:showBubbleSize val="0"/>
        </c:dLbls>
        <c:gapWidth val="150"/>
        <c:axId val="65229184"/>
        <c:axId val="65230720"/>
      </c:barChart>
      <c:catAx>
        <c:axId val="65229184"/>
        <c:scaling>
          <c:orientation val="minMax"/>
        </c:scaling>
        <c:delete val="0"/>
        <c:axPos val="b"/>
        <c:majorTickMark val="none"/>
        <c:minorTickMark val="none"/>
        <c:tickLblPos val="nextTo"/>
        <c:crossAx val="65230720"/>
        <c:crosses val="autoZero"/>
        <c:auto val="1"/>
        <c:lblAlgn val="ctr"/>
        <c:lblOffset val="100"/>
        <c:noMultiLvlLbl val="0"/>
      </c:catAx>
      <c:valAx>
        <c:axId val="65230720"/>
        <c:scaling>
          <c:orientation val="minMax"/>
          <c:max val="70"/>
        </c:scaling>
        <c:delete val="0"/>
        <c:axPos val="l"/>
        <c:majorGridlines>
          <c:spPr>
            <a:ln>
              <a:solidFill>
                <a:schemeClr val="tx2">
                  <a:lumMod val="60000"/>
                  <a:lumOff val="40000"/>
                </a:schemeClr>
              </a:solidFill>
            </a:ln>
          </c:spPr>
        </c:majorGridlines>
        <c:title>
          <c:tx>
            <c:rich>
              <a:bodyPr/>
              <a:lstStyle/>
              <a:p>
                <a:pPr>
                  <a:defRPr/>
                </a:pPr>
                <a:r>
                  <a:rPr lang="nl-NL"/>
                  <a:t>Neerslag in millimeters</a:t>
                </a:r>
              </a:p>
            </c:rich>
          </c:tx>
          <c:overlay val="0"/>
        </c:title>
        <c:numFmt formatCode="0.0" sourceLinked="1"/>
        <c:majorTickMark val="out"/>
        <c:minorTickMark val="none"/>
        <c:tickLblPos val="nextTo"/>
        <c:crossAx val="65229184"/>
        <c:crosses val="autoZero"/>
        <c:crossBetween val="between"/>
      </c:valAx>
    </c:plotArea>
    <c:legend>
      <c:legendPos val="r"/>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sz="1600">
                <a:solidFill>
                  <a:schemeClr val="bg1"/>
                </a:solidFill>
              </a:rPr>
              <a:t>Wind juni</a:t>
            </a:r>
            <a:r>
              <a:rPr lang="nl-NL" sz="1600" baseline="0">
                <a:solidFill>
                  <a:schemeClr val="bg1"/>
                </a:solidFill>
              </a:rPr>
              <a:t> 2026</a:t>
            </a:r>
            <a:endParaRPr lang="nl-NL" sz="1600">
              <a:solidFill>
                <a:schemeClr val="bg1"/>
              </a:solidFill>
            </a:endParaRPr>
          </a:p>
        </c:rich>
      </c:tx>
      <c:layout>
        <c:manualLayout>
          <c:xMode val="edge"/>
          <c:yMode val="edge"/>
          <c:x val="0.33109906960554664"/>
          <c:y val="0"/>
        </c:manualLayout>
      </c:layout>
      <c:overlay val="0"/>
    </c:title>
    <c:autoTitleDeleted val="0"/>
    <c:plotArea>
      <c:layout/>
      <c:lineChart>
        <c:grouping val="standard"/>
        <c:varyColors val="0"/>
        <c:ser>
          <c:idx val="0"/>
          <c:order val="0"/>
          <c:tx>
            <c:v>Gem wind</c:v>
          </c:tx>
          <c:spPr>
            <a:ln w="12700">
              <a:solidFill>
                <a:srgbClr val="92D050"/>
              </a:solidFill>
            </a:ln>
          </c:spPr>
          <c:marker>
            <c:symbol val="none"/>
          </c:marker>
          <c:val>
            <c:numRef>
              <c:f>'juni 2026'!$N$4:$N$33</c:f>
              <c:numCache>
                <c:formatCode>0.0</c:formatCode>
                <c:ptCount val="30"/>
                <c:pt idx="0">
                  <c:v>9.3000000000000007</c:v>
                </c:pt>
                <c:pt idx="1">
                  <c:v>10.199999999999999</c:v>
                </c:pt>
                <c:pt idx="2">
                  <c:v>15.7</c:v>
                </c:pt>
                <c:pt idx="3">
                  <c:v>20.100000000000001</c:v>
                </c:pt>
                <c:pt idx="4">
                  <c:v>15.4</c:v>
                </c:pt>
                <c:pt idx="5">
                  <c:v>12.5</c:v>
                </c:pt>
                <c:pt idx="6">
                  <c:v>17.600000000000001</c:v>
                </c:pt>
                <c:pt idx="7">
                  <c:v>10.3</c:v>
                </c:pt>
                <c:pt idx="8">
                  <c:v>17.399999999999999</c:v>
                </c:pt>
                <c:pt idx="9">
                  <c:v>14.8</c:v>
                </c:pt>
                <c:pt idx="10">
                  <c:v>10.6</c:v>
                </c:pt>
                <c:pt idx="11">
                  <c:v>16.7</c:v>
                </c:pt>
                <c:pt idx="12">
                  <c:v>17.5</c:v>
                </c:pt>
                <c:pt idx="13">
                  <c:v>19.3</c:v>
                </c:pt>
                <c:pt idx="14">
                  <c:v>11.3</c:v>
                </c:pt>
                <c:pt idx="15">
                  <c:v>7.4</c:v>
                </c:pt>
                <c:pt idx="16">
                  <c:v>10.4</c:v>
                </c:pt>
                <c:pt idx="17">
                  <c:v>7.4</c:v>
                </c:pt>
                <c:pt idx="18">
                  <c:v>11.4</c:v>
                </c:pt>
                <c:pt idx="19">
                  <c:v>10.1</c:v>
                </c:pt>
                <c:pt idx="20">
                  <c:v>8.3000000000000007</c:v>
                </c:pt>
                <c:pt idx="21">
                  <c:v>10.3</c:v>
                </c:pt>
                <c:pt idx="22">
                  <c:v>6.6</c:v>
                </c:pt>
                <c:pt idx="23">
                  <c:v>4.5999999999999996</c:v>
                </c:pt>
                <c:pt idx="24">
                  <c:v>12.4</c:v>
                </c:pt>
                <c:pt idx="25">
                  <c:v>11.6</c:v>
                </c:pt>
                <c:pt idx="26">
                  <c:v>3.6</c:v>
                </c:pt>
                <c:pt idx="27">
                  <c:v>12.6</c:v>
                </c:pt>
                <c:pt idx="28">
                  <c:v>10.4</c:v>
                </c:pt>
                <c:pt idx="29">
                  <c:v>7.8</c:v>
                </c:pt>
              </c:numCache>
            </c:numRef>
          </c:val>
          <c:smooth val="0"/>
          <c:extLst>
            <c:ext xmlns:c16="http://schemas.microsoft.com/office/drawing/2014/chart" uri="{C3380CC4-5D6E-409C-BE32-E72D297353CC}">
              <c16:uniqueId val="{00000000-4841-4336-A6FF-6910A9D8780C}"/>
            </c:ext>
          </c:extLst>
        </c:ser>
        <c:ser>
          <c:idx val="1"/>
          <c:order val="1"/>
          <c:tx>
            <c:v>Max windstoten</c:v>
          </c:tx>
          <c:spPr>
            <a:ln>
              <a:solidFill>
                <a:srgbClr val="00B050"/>
              </a:solidFill>
            </a:ln>
          </c:spPr>
          <c:marker>
            <c:symbol val="none"/>
          </c:marker>
          <c:val>
            <c:numRef>
              <c:f>'juni 2026'!$O$4:$O$33</c:f>
              <c:numCache>
                <c:formatCode>0.0</c:formatCode>
                <c:ptCount val="30"/>
                <c:pt idx="0">
                  <c:v>21.2</c:v>
                </c:pt>
                <c:pt idx="1">
                  <c:v>31.3</c:v>
                </c:pt>
                <c:pt idx="2">
                  <c:v>34.200000000000003</c:v>
                </c:pt>
                <c:pt idx="3">
                  <c:v>39.9</c:v>
                </c:pt>
                <c:pt idx="4">
                  <c:v>38.5</c:v>
                </c:pt>
                <c:pt idx="5">
                  <c:v>22.3</c:v>
                </c:pt>
                <c:pt idx="6">
                  <c:v>33.4</c:v>
                </c:pt>
                <c:pt idx="7">
                  <c:v>28.4</c:v>
                </c:pt>
                <c:pt idx="8">
                  <c:v>33.4</c:v>
                </c:pt>
                <c:pt idx="9">
                  <c:v>33.4</c:v>
                </c:pt>
                <c:pt idx="10">
                  <c:v>31.3</c:v>
                </c:pt>
                <c:pt idx="11">
                  <c:v>34.200000000000003</c:v>
                </c:pt>
                <c:pt idx="12">
                  <c:v>34.9</c:v>
                </c:pt>
                <c:pt idx="13">
                  <c:v>34.200000000000003</c:v>
                </c:pt>
                <c:pt idx="14">
                  <c:v>24.4</c:v>
                </c:pt>
                <c:pt idx="15">
                  <c:v>17.600000000000001</c:v>
                </c:pt>
                <c:pt idx="16">
                  <c:v>24.4</c:v>
                </c:pt>
                <c:pt idx="17">
                  <c:v>13.6</c:v>
                </c:pt>
                <c:pt idx="18">
                  <c:v>50</c:v>
                </c:pt>
                <c:pt idx="19">
                  <c:v>22.6</c:v>
                </c:pt>
                <c:pt idx="20">
                  <c:v>19.8</c:v>
                </c:pt>
                <c:pt idx="21">
                  <c:v>24.4</c:v>
                </c:pt>
                <c:pt idx="22">
                  <c:v>14.4</c:v>
                </c:pt>
                <c:pt idx="23">
                  <c:v>11.1</c:v>
                </c:pt>
                <c:pt idx="24">
                  <c:v>19.8</c:v>
                </c:pt>
                <c:pt idx="25">
                  <c:v>18.3</c:v>
                </c:pt>
                <c:pt idx="26">
                  <c:v>21.9</c:v>
                </c:pt>
                <c:pt idx="27">
                  <c:v>39.9</c:v>
                </c:pt>
                <c:pt idx="28">
                  <c:v>23</c:v>
                </c:pt>
                <c:pt idx="29">
                  <c:v>18.3</c:v>
                </c:pt>
              </c:numCache>
            </c:numRef>
          </c:val>
          <c:smooth val="0"/>
          <c:extLst>
            <c:ext xmlns:c16="http://schemas.microsoft.com/office/drawing/2014/chart" uri="{C3380CC4-5D6E-409C-BE32-E72D297353CC}">
              <c16:uniqueId val="{00000001-4841-4336-A6FF-6910A9D8780C}"/>
            </c:ext>
          </c:extLst>
        </c:ser>
        <c:dLbls>
          <c:showLegendKey val="0"/>
          <c:showVal val="0"/>
          <c:showCatName val="0"/>
          <c:showSerName val="0"/>
          <c:showPercent val="0"/>
          <c:showBubbleSize val="0"/>
        </c:dLbls>
        <c:smooth val="0"/>
        <c:axId val="65247872"/>
        <c:axId val="65270144"/>
      </c:lineChart>
      <c:catAx>
        <c:axId val="65247872"/>
        <c:scaling>
          <c:orientation val="minMax"/>
        </c:scaling>
        <c:delete val="0"/>
        <c:axPos val="b"/>
        <c:majorTickMark val="none"/>
        <c:minorTickMark val="none"/>
        <c:tickLblPos val="nextTo"/>
        <c:crossAx val="65270144"/>
        <c:crosses val="autoZero"/>
        <c:auto val="1"/>
        <c:lblAlgn val="ctr"/>
        <c:lblOffset val="100"/>
        <c:noMultiLvlLbl val="0"/>
      </c:catAx>
      <c:valAx>
        <c:axId val="65270144"/>
        <c:scaling>
          <c:orientation val="minMax"/>
          <c:max val="70"/>
          <c:min val="0"/>
        </c:scaling>
        <c:delete val="0"/>
        <c:axPos val="l"/>
        <c:majorGridlines/>
        <c:title>
          <c:tx>
            <c:rich>
              <a:bodyPr/>
              <a:lstStyle/>
              <a:p>
                <a:pPr>
                  <a:defRPr/>
                </a:pPr>
                <a:r>
                  <a:rPr lang="nl-NL"/>
                  <a:t>Wind</a:t>
                </a:r>
                <a:r>
                  <a:rPr lang="nl-NL" baseline="0"/>
                  <a:t> in km/u</a:t>
                </a:r>
                <a:endParaRPr lang="nl-NL"/>
              </a:p>
            </c:rich>
          </c:tx>
          <c:overlay val="0"/>
        </c:title>
        <c:numFmt formatCode="0.0" sourceLinked="1"/>
        <c:majorTickMark val="none"/>
        <c:minorTickMark val="none"/>
        <c:tickLblPos val="nextTo"/>
        <c:crossAx val="65247872"/>
        <c:crosses val="autoZero"/>
        <c:crossBetween val="between"/>
      </c:valAx>
    </c:plotArea>
    <c:legend>
      <c:legendPos val="r"/>
      <c:layout>
        <c:manualLayout>
          <c:xMode val="edge"/>
          <c:yMode val="edge"/>
          <c:x val="0.7562718369881184"/>
          <c:y val="0.48232429279673372"/>
          <c:w val="0.22939124544915757"/>
          <c:h val="0.16743438320209975"/>
        </c:manualLayout>
      </c:layout>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800" b="1">
                <a:solidFill>
                  <a:schemeClr val="bg1"/>
                </a:solidFill>
              </a:rPr>
              <a:t>Zomerse</a:t>
            </a:r>
            <a:r>
              <a:rPr lang="nl-NL" sz="1800" b="1" baseline="0">
                <a:solidFill>
                  <a:schemeClr val="bg1"/>
                </a:solidFill>
              </a:rPr>
              <a:t> dagen juni</a:t>
            </a:r>
            <a:endParaRPr lang="nl-NL" sz="1800" b="1">
              <a:solidFill>
                <a:schemeClr val="bg1"/>
              </a:solidFill>
            </a:endParaRPr>
          </a:p>
        </c:rich>
      </c:tx>
      <c:layout>
        <c:manualLayout>
          <c:xMode val="edge"/>
          <c:yMode val="edge"/>
          <c:x val="0.34724853038133535"/>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0.14930349231036361"/>
          <c:y val="0.24442220146210542"/>
          <c:w val="0.76240958213330468"/>
          <c:h val="0.62394027017809217"/>
        </c:manualLayout>
      </c:layout>
      <c:barChart>
        <c:barDir val="col"/>
        <c:grouping val="clustered"/>
        <c:varyColors val="0"/>
        <c:ser>
          <c:idx val="0"/>
          <c:order val="0"/>
          <c:spPr>
            <a:solidFill>
              <a:srgbClr val="FFC000"/>
            </a:solidFill>
            <a:ln>
              <a:noFill/>
            </a:ln>
            <a:effectLst/>
          </c:spPr>
          <c:invertIfNegative val="0"/>
          <c:dPt>
            <c:idx val="20"/>
            <c:invertIfNegative val="0"/>
            <c:bubble3D val="0"/>
            <c:spPr>
              <a:solidFill>
                <a:srgbClr val="FFC000"/>
              </a:solidFill>
              <a:ln>
                <a:noFill/>
              </a:ln>
              <a:effectLst/>
            </c:spPr>
            <c:extLst>
              <c:ext xmlns:c16="http://schemas.microsoft.com/office/drawing/2014/chart" uri="{C3380CC4-5D6E-409C-BE32-E72D297353CC}">
                <c16:uniqueId val="{00000001-7C18-4206-B86C-64510D74C754}"/>
              </c:ext>
            </c:extLst>
          </c:dPt>
          <c:cat>
            <c:numRef>
              <c:f>'zomerse dagen juni'!$B$3:$B$25</c:f>
              <c:numCache>
                <c:formatCode>[$-413]mmm/yy;@</c:formatCode>
                <c:ptCount val="23"/>
                <c:pt idx="0">
                  <c:v>38139</c:v>
                </c:pt>
                <c:pt idx="1">
                  <c:v>38504</c:v>
                </c:pt>
                <c:pt idx="2">
                  <c:v>38869</c:v>
                </c:pt>
                <c:pt idx="3">
                  <c:v>39234</c:v>
                </c:pt>
                <c:pt idx="4">
                  <c:v>39600</c:v>
                </c:pt>
                <c:pt idx="5">
                  <c:v>39965</c:v>
                </c:pt>
                <c:pt idx="6">
                  <c:v>40330</c:v>
                </c:pt>
                <c:pt idx="7">
                  <c:v>40695</c:v>
                </c:pt>
                <c:pt idx="8">
                  <c:v>41061</c:v>
                </c:pt>
                <c:pt idx="9">
                  <c:v>41426</c:v>
                </c:pt>
                <c:pt idx="10">
                  <c:v>41791</c:v>
                </c:pt>
                <c:pt idx="11">
                  <c:v>42156</c:v>
                </c:pt>
                <c:pt idx="12">
                  <c:v>42522</c:v>
                </c:pt>
                <c:pt idx="13">
                  <c:v>42887</c:v>
                </c:pt>
                <c:pt idx="14">
                  <c:v>43252</c:v>
                </c:pt>
                <c:pt idx="15">
                  <c:v>43617</c:v>
                </c:pt>
                <c:pt idx="16">
                  <c:v>43983</c:v>
                </c:pt>
                <c:pt idx="17">
                  <c:v>44348</c:v>
                </c:pt>
                <c:pt idx="18">
                  <c:v>44713</c:v>
                </c:pt>
                <c:pt idx="19">
                  <c:v>45078</c:v>
                </c:pt>
                <c:pt idx="20">
                  <c:v>45444</c:v>
                </c:pt>
                <c:pt idx="21">
                  <c:v>45809</c:v>
                </c:pt>
                <c:pt idx="22">
                  <c:v>46174</c:v>
                </c:pt>
              </c:numCache>
            </c:numRef>
          </c:cat>
          <c:val>
            <c:numRef>
              <c:f>'zomerse dagen juni'!$C$3:$C$25</c:f>
              <c:numCache>
                <c:formatCode>0</c:formatCode>
                <c:ptCount val="23"/>
                <c:pt idx="0">
                  <c:v>4</c:v>
                </c:pt>
                <c:pt idx="1">
                  <c:v>5</c:v>
                </c:pt>
                <c:pt idx="2">
                  <c:v>7</c:v>
                </c:pt>
                <c:pt idx="3">
                  <c:v>5</c:v>
                </c:pt>
                <c:pt idx="4">
                  <c:v>5</c:v>
                </c:pt>
                <c:pt idx="5">
                  <c:v>2</c:v>
                </c:pt>
                <c:pt idx="6">
                  <c:v>4</c:v>
                </c:pt>
                <c:pt idx="7">
                  <c:v>4</c:v>
                </c:pt>
                <c:pt idx="8">
                  <c:v>2</c:v>
                </c:pt>
                <c:pt idx="9">
                  <c:v>2</c:v>
                </c:pt>
                <c:pt idx="10">
                  <c:v>4</c:v>
                </c:pt>
                <c:pt idx="11">
                  <c:v>3</c:v>
                </c:pt>
                <c:pt idx="12">
                  <c:v>2</c:v>
                </c:pt>
                <c:pt idx="13">
                  <c:v>6</c:v>
                </c:pt>
                <c:pt idx="14">
                  <c:v>3</c:v>
                </c:pt>
                <c:pt idx="15">
                  <c:v>6</c:v>
                </c:pt>
                <c:pt idx="16">
                  <c:v>8</c:v>
                </c:pt>
                <c:pt idx="17">
                  <c:v>14</c:v>
                </c:pt>
                <c:pt idx="18">
                  <c:v>4</c:v>
                </c:pt>
                <c:pt idx="19">
                  <c:v>12</c:v>
                </c:pt>
                <c:pt idx="20">
                  <c:v>5</c:v>
                </c:pt>
                <c:pt idx="21">
                  <c:v>5</c:v>
                </c:pt>
                <c:pt idx="22">
                  <c:v>11</c:v>
                </c:pt>
              </c:numCache>
            </c:numRef>
          </c:val>
          <c:extLst>
            <c:ext xmlns:c16="http://schemas.microsoft.com/office/drawing/2014/chart" uri="{C3380CC4-5D6E-409C-BE32-E72D297353CC}">
              <c16:uniqueId val="{00000000-7C18-4206-B86C-64510D74C754}"/>
            </c:ext>
          </c:extLst>
        </c:ser>
        <c:dLbls>
          <c:showLegendKey val="0"/>
          <c:showVal val="0"/>
          <c:showCatName val="0"/>
          <c:showSerName val="0"/>
          <c:showPercent val="0"/>
          <c:showBubbleSize val="0"/>
        </c:dLbls>
        <c:gapWidth val="219"/>
        <c:overlap val="-27"/>
        <c:axId val="349700479"/>
        <c:axId val="349700959"/>
      </c:barChart>
      <c:dateAx>
        <c:axId val="349700479"/>
        <c:scaling>
          <c:orientation val="minMax"/>
        </c:scaling>
        <c:delete val="1"/>
        <c:axPos val="b"/>
        <c:numFmt formatCode="[$-413]mmm/yy;@" sourceLinked="1"/>
        <c:majorTickMark val="out"/>
        <c:minorTickMark val="none"/>
        <c:tickLblPos val="nextTo"/>
        <c:crossAx val="349700959"/>
        <c:crosses val="autoZero"/>
        <c:auto val="1"/>
        <c:lblOffset val="100"/>
        <c:baseTimeUnit val="years"/>
      </c:dateAx>
      <c:valAx>
        <c:axId val="349700959"/>
        <c:scaling>
          <c:orientation val="minMax"/>
          <c:max val="14"/>
          <c:min val="0"/>
        </c:scaling>
        <c:delete val="0"/>
        <c:axPos val="l"/>
        <c:majorGridlines>
          <c:spPr>
            <a:ln w="9525" cap="flat" cmpd="sng" algn="ctr">
              <a:solidFill>
                <a:schemeClr val="tx2">
                  <a:lumMod val="60000"/>
                  <a:lumOff val="4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497004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blipFill>
      <a:blip xmlns:r="http://schemas.openxmlformats.org/officeDocument/2006/relationships" r:embed="rId3">
        <a:extLst>
          <a:ext uri="{28A0092B-C50C-407E-A947-70E740481C1C}">
            <a14:useLocalDpi xmlns:a14="http://schemas.microsoft.com/office/drawing/2010/main" val="0"/>
          </a:ext>
        </a:extLst>
      </a:blip>
      <a:stretch>
        <a:fillRect/>
      </a:stretch>
    </a:blip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800" b="1" baseline="0">
                <a:solidFill>
                  <a:schemeClr val="bg1"/>
                </a:solidFill>
              </a:rPr>
              <a:t>Tropische dagen juni</a:t>
            </a:r>
            <a:endParaRPr lang="nl-NL" sz="1800" b="1">
              <a:solidFill>
                <a:schemeClr val="bg1"/>
              </a:solidFill>
            </a:endParaRPr>
          </a:p>
        </c:rich>
      </c:tx>
      <c:layout>
        <c:manualLayout>
          <c:xMode val="edge"/>
          <c:yMode val="edge"/>
          <c:x val="0.34724853038133535"/>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0.14930349231036361"/>
          <c:y val="0.24442220146210542"/>
          <c:w val="0.76240958213330468"/>
          <c:h val="0.62394027017809217"/>
        </c:manualLayout>
      </c:layout>
      <c:barChart>
        <c:barDir val="col"/>
        <c:grouping val="clustered"/>
        <c:varyColors val="0"/>
        <c:ser>
          <c:idx val="0"/>
          <c:order val="0"/>
          <c:spPr>
            <a:solidFill>
              <a:srgbClr val="FF0000"/>
            </a:solidFill>
            <a:ln>
              <a:noFill/>
            </a:ln>
            <a:effectLst/>
          </c:spPr>
          <c:invertIfNegative val="0"/>
          <c:dPt>
            <c:idx val="20"/>
            <c:invertIfNegative val="0"/>
            <c:bubble3D val="0"/>
            <c:spPr>
              <a:solidFill>
                <a:srgbClr val="FF0000"/>
              </a:solidFill>
              <a:ln>
                <a:noFill/>
              </a:ln>
              <a:effectLst/>
            </c:spPr>
            <c:extLst>
              <c:ext xmlns:c16="http://schemas.microsoft.com/office/drawing/2014/chart" uri="{C3380CC4-5D6E-409C-BE32-E72D297353CC}">
                <c16:uniqueId val="{00000001-BC41-4598-8B88-7DF6095184C4}"/>
              </c:ext>
            </c:extLst>
          </c:dPt>
          <c:dPt>
            <c:idx val="22"/>
            <c:invertIfNegative val="0"/>
            <c:bubble3D val="0"/>
            <c:spPr>
              <a:solidFill>
                <a:srgbClr val="FF0000"/>
              </a:solidFill>
              <a:ln>
                <a:noFill/>
              </a:ln>
              <a:effectLst/>
            </c:spPr>
            <c:extLst>
              <c:ext xmlns:c16="http://schemas.microsoft.com/office/drawing/2014/chart" uri="{C3380CC4-5D6E-409C-BE32-E72D297353CC}">
                <c16:uniqueId val="{00000002-3DA1-4660-AF0E-964931036C9C}"/>
              </c:ext>
            </c:extLst>
          </c:dPt>
          <c:cat>
            <c:numRef>
              <c:f>'tropische dagen juni'!$B$3:$B$25</c:f>
              <c:numCache>
                <c:formatCode>[$-413]mmm/yy;@</c:formatCode>
                <c:ptCount val="23"/>
                <c:pt idx="0">
                  <c:v>38139</c:v>
                </c:pt>
                <c:pt idx="1">
                  <c:v>38504</c:v>
                </c:pt>
                <c:pt idx="2">
                  <c:v>38869</c:v>
                </c:pt>
                <c:pt idx="3">
                  <c:v>39234</c:v>
                </c:pt>
                <c:pt idx="4">
                  <c:v>39600</c:v>
                </c:pt>
                <c:pt idx="5">
                  <c:v>39965</c:v>
                </c:pt>
                <c:pt idx="6">
                  <c:v>40330</c:v>
                </c:pt>
                <c:pt idx="7">
                  <c:v>40695</c:v>
                </c:pt>
                <c:pt idx="8">
                  <c:v>41061</c:v>
                </c:pt>
                <c:pt idx="9">
                  <c:v>41426</c:v>
                </c:pt>
                <c:pt idx="10">
                  <c:v>41791</c:v>
                </c:pt>
                <c:pt idx="11">
                  <c:v>42156</c:v>
                </c:pt>
                <c:pt idx="12">
                  <c:v>42522</c:v>
                </c:pt>
                <c:pt idx="13">
                  <c:v>42887</c:v>
                </c:pt>
                <c:pt idx="14">
                  <c:v>43252</c:v>
                </c:pt>
                <c:pt idx="15">
                  <c:v>43617</c:v>
                </c:pt>
                <c:pt idx="16">
                  <c:v>43983</c:v>
                </c:pt>
                <c:pt idx="17">
                  <c:v>44348</c:v>
                </c:pt>
                <c:pt idx="18">
                  <c:v>44713</c:v>
                </c:pt>
                <c:pt idx="19">
                  <c:v>45078</c:v>
                </c:pt>
                <c:pt idx="20">
                  <c:v>45444</c:v>
                </c:pt>
                <c:pt idx="21">
                  <c:v>45809</c:v>
                </c:pt>
                <c:pt idx="22">
                  <c:v>46174</c:v>
                </c:pt>
              </c:numCache>
            </c:numRef>
          </c:cat>
          <c:val>
            <c:numRef>
              <c:f>'tropische dagen juni'!$C$3:$C$25</c:f>
              <c:numCache>
                <c:formatCode>0</c:formatCode>
                <c:ptCount val="23"/>
                <c:pt idx="0">
                  <c:v>0</c:v>
                </c:pt>
                <c:pt idx="1">
                  <c:v>4</c:v>
                </c:pt>
                <c:pt idx="2">
                  <c:v>3</c:v>
                </c:pt>
                <c:pt idx="3">
                  <c:v>1</c:v>
                </c:pt>
                <c:pt idx="4">
                  <c:v>0</c:v>
                </c:pt>
                <c:pt idx="5">
                  <c:v>0</c:v>
                </c:pt>
                <c:pt idx="6">
                  <c:v>0</c:v>
                </c:pt>
                <c:pt idx="7">
                  <c:v>2</c:v>
                </c:pt>
                <c:pt idx="8">
                  <c:v>0</c:v>
                </c:pt>
                <c:pt idx="9">
                  <c:v>1</c:v>
                </c:pt>
                <c:pt idx="10">
                  <c:v>0</c:v>
                </c:pt>
                <c:pt idx="11">
                  <c:v>1</c:v>
                </c:pt>
                <c:pt idx="12">
                  <c:v>0</c:v>
                </c:pt>
                <c:pt idx="13">
                  <c:v>0</c:v>
                </c:pt>
                <c:pt idx="14">
                  <c:v>0</c:v>
                </c:pt>
                <c:pt idx="15">
                  <c:v>3</c:v>
                </c:pt>
                <c:pt idx="16">
                  <c:v>2</c:v>
                </c:pt>
                <c:pt idx="17">
                  <c:v>1</c:v>
                </c:pt>
                <c:pt idx="18">
                  <c:v>1</c:v>
                </c:pt>
                <c:pt idx="19">
                  <c:v>3</c:v>
                </c:pt>
                <c:pt idx="20">
                  <c:v>1</c:v>
                </c:pt>
                <c:pt idx="21">
                  <c:v>1</c:v>
                </c:pt>
                <c:pt idx="22">
                  <c:v>4</c:v>
                </c:pt>
              </c:numCache>
            </c:numRef>
          </c:val>
          <c:extLst>
            <c:ext xmlns:c16="http://schemas.microsoft.com/office/drawing/2014/chart" uri="{C3380CC4-5D6E-409C-BE32-E72D297353CC}">
              <c16:uniqueId val="{00000002-BC41-4598-8B88-7DF6095184C4}"/>
            </c:ext>
          </c:extLst>
        </c:ser>
        <c:dLbls>
          <c:showLegendKey val="0"/>
          <c:showVal val="0"/>
          <c:showCatName val="0"/>
          <c:showSerName val="0"/>
          <c:showPercent val="0"/>
          <c:showBubbleSize val="0"/>
        </c:dLbls>
        <c:gapWidth val="219"/>
        <c:overlap val="-27"/>
        <c:axId val="349700479"/>
        <c:axId val="349700959"/>
      </c:barChart>
      <c:dateAx>
        <c:axId val="349700479"/>
        <c:scaling>
          <c:orientation val="minMax"/>
        </c:scaling>
        <c:delete val="1"/>
        <c:axPos val="b"/>
        <c:numFmt formatCode="[$-413]mmm/yy;@" sourceLinked="1"/>
        <c:majorTickMark val="out"/>
        <c:minorTickMark val="none"/>
        <c:tickLblPos val="nextTo"/>
        <c:crossAx val="349700959"/>
        <c:crosses val="autoZero"/>
        <c:auto val="1"/>
        <c:lblOffset val="100"/>
        <c:baseTimeUnit val="years"/>
      </c:dateAx>
      <c:valAx>
        <c:axId val="349700959"/>
        <c:scaling>
          <c:orientation val="minMax"/>
          <c:max val="6"/>
          <c:min val="0"/>
        </c:scaling>
        <c:delete val="0"/>
        <c:axPos val="l"/>
        <c:majorGridlines>
          <c:spPr>
            <a:ln w="9525" cap="flat" cmpd="sng" algn="ctr">
              <a:solidFill>
                <a:schemeClr val="tx2">
                  <a:lumMod val="60000"/>
                  <a:lumOff val="4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49700479"/>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blipFill>
      <a:blip xmlns:r="http://schemas.openxmlformats.org/officeDocument/2006/relationships" r:embed="rId3">
        <a:extLst>
          <a:ext uri="{28A0092B-C50C-407E-A947-70E740481C1C}">
            <a14:useLocalDpi xmlns:a14="http://schemas.microsoft.com/office/drawing/2010/main" val="0"/>
          </a:ext>
        </a:extLst>
      </a:blip>
      <a:stretch>
        <a:fillRect/>
      </a:stretch>
    </a:blip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r>
              <a:rPr lang="en-US" sz="1800" b="1">
                <a:solidFill>
                  <a:schemeClr val="bg1"/>
                </a:solidFill>
              </a:rPr>
              <a:t>Hittegolf juni</a:t>
            </a:r>
            <a:r>
              <a:rPr lang="en-US" sz="1800" b="1" baseline="0">
                <a:solidFill>
                  <a:schemeClr val="bg1"/>
                </a:solidFill>
              </a:rPr>
              <a:t> 2026</a:t>
            </a:r>
            <a:endParaRPr lang="en-US" sz="1800" b="1">
              <a:solidFill>
                <a:schemeClr val="bg1"/>
              </a:solidFill>
            </a:endParaRPr>
          </a:p>
        </c:rich>
      </c:tx>
      <c:layout>
        <c:manualLayout>
          <c:xMode val="edge"/>
          <c:yMode val="edge"/>
          <c:x val="0.39610673904302557"/>
          <c:y val="7.2365435191197175E-3"/>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0523094442007"/>
          <c:y val="0.20656713475327232"/>
          <c:w val="0.76962673394948433"/>
          <c:h val="0.65929128027845307"/>
        </c:manualLayout>
      </c:layout>
      <c:barChart>
        <c:barDir val="col"/>
        <c:grouping val="clustered"/>
        <c:varyColors val="0"/>
        <c:ser>
          <c:idx val="0"/>
          <c:order val="0"/>
          <c:tx>
            <c:v>De Bilt</c:v>
          </c:tx>
          <c:spPr>
            <a:solidFill>
              <a:schemeClr val="accent2">
                <a:lumMod val="40000"/>
                <a:lumOff val="60000"/>
              </a:schemeClr>
            </a:solidFill>
            <a:ln>
              <a:solidFill>
                <a:schemeClr val="accent2">
                  <a:lumMod val="40000"/>
                  <a:lumOff val="60000"/>
                </a:schemeClr>
              </a:solidFill>
            </a:ln>
            <a:effectLst/>
          </c:spPr>
          <c:invertIfNegative val="0"/>
          <c:dPt>
            <c:idx val="5"/>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00-3C79-46DC-8866-9F3D19463109}"/>
              </c:ext>
            </c:extLst>
          </c:dPt>
          <c:dPt>
            <c:idx val="6"/>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03-3C79-46DC-8866-9F3D19463109}"/>
              </c:ext>
            </c:extLst>
          </c:dPt>
          <c:dPt>
            <c:idx val="7"/>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04-3C79-46DC-8866-9F3D19463109}"/>
              </c:ext>
            </c:extLst>
          </c:dPt>
          <c:dPt>
            <c:idx val="8"/>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07-3C79-46DC-8866-9F3D19463109}"/>
              </c:ext>
            </c:extLst>
          </c:dPt>
          <c:dPt>
            <c:idx val="9"/>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0A-3C79-46DC-8866-9F3D19463109}"/>
              </c:ext>
            </c:extLst>
          </c:dPt>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hittegolf!$B$3:$B$14</c:f>
              <c:numCache>
                <c:formatCode>[$-413]d/mmm;@</c:formatCode>
                <c:ptCount val="12"/>
                <c:pt idx="0">
                  <c:v>46191</c:v>
                </c:pt>
                <c:pt idx="1">
                  <c:v>46192</c:v>
                </c:pt>
                <c:pt idx="2">
                  <c:v>46193</c:v>
                </c:pt>
                <c:pt idx="3">
                  <c:v>46194</c:v>
                </c:pt>
                <c:pt idx="4">
                  <c:v>46195</c:v>
                </c:pt>
                <c:pt idx="5">
                  <c:v>46196</c:v>
                </c:pt>
                <c:pt idx="6">
                  <c:v>46197</c:v>
                </c:pt>
                <c:pt idx="7" formatCode="d\-mmm">
                  <c:v>46198</c:v>
                </c:pt>
                <c:pt idx="8" formatCode="d\-mmm">
                  <c:v>46199</c:v>
                </c:pt>
                <c:pt idx="9">
                  <c:v>46200</c:v>
                </c:pt>
                <c:pt idx="10" formatCode="d\-mmm">
                  <c:v>46201</c:v>
                </c:pt>
                <c:pt idx="11" formatCode="d\-mmm">
                  <c:v>46202</c:v>
                </c:pt>
              </c:numCache>
            </c:numRef>
          </c:cat>
          <c:val>
            <c:numRef>
              <c:f>hittegolf!$C$3:$C$14</c:f>
              <c:numCache>
                <c:formatCode>0.0</c:formatCode>
                <c:ptCount val="12"/>
                <c:pt idx="0">
                  <c:v>29.8</c:v>
                </c:pt>
                <c:pt idx="1">
                  <c:v>33.4</c:v>
                </c:pt>
                <c:pt idx="2">
                  <c:v>28.4</c:v>
                </c:pt>
                <c:pt idx="3">
                  <c:v>28.4</c:v>
                </c:pt>
                <c:pt idx="4">
                  <c:v>26</c:v>
                </c:pt>
                <c:pt idx="5">
                  <c:v>29</c:v>
                </c:pt>
                <c:pt idx="6">
                  <c:v>34</c:v>
                </c:pt>
                <c:pt idx="7">
                  <c:v>31.9</c:v>
                </c:pt>
                <c:pt idx="8">
                  <c:v>36.700000000000003</c:v>
                </c:pt>
                <c:pt idx="9">
                  <c:v>31.6</c:v>
                </c:pt>
                <c:pt idx="10">
                  <c:v>28.4</c:v>
                </c:pt>
                <c:pt idx="11">
                  <c:v>25.1</c:v>
                </c:pt>
              </c:numCache>
            </c:numRef>
          </c:val>
          <c:extLst>
            <c:ext xmlns:c16="http://schemas.microsoft.com/office/drawing/2014/chart" uri="{C3380CC4-5D6E-409C-BE32-E72D297353CC}">
              <c16:uniqueId val="{00000000-7D3D-4652-A77B-E14FBCE0B5C9}"/>
            </c:ext>
          </c:extLst>
        </c:ser>
        <c:ser>
          <c:idx val="1"/>
          <c:order val="1"/>
          <c:tx>
            <c:v>Emmeloord</c:v>
          </c:tx>
          <c:spPr>
            <a:solidFill>
              <a:srgbClr val="FF0000"/>
            </a:solidFill>
            <a:ln>
              <a:noFill/>
            </a:ln>
            <a:effectLst/>
          </c:spPr>
          <c:invertIfNegative val="0"/>
          <c:dPt>
            <c:idx val="5"/>
            <c:invertIfNegative val="0"/>
            <c:bubble3D val="0"/>
            <c:spPr>
              <a:solidFill>
                <a:srgbClr val="FF0000"/>
              </a:solidFill>
              <a:ln>
                <a:noFill/>
              </a:ln>
              <a:effectLst/>
            </c:spPr>
            <c:extLst>
              <c:ext xmlns:c16="http://schemas.microsoft.com/office/drawing/2014/chart" uri="{C3380CC4-5D6E-409C-BE32-E72D297353CC}">
                <c16:uniqueId val="{00000001-3C79-46DC-8866-9F3D19463109}"/>
              </c:ext>
            </c:extLst>
          </c:dPt>
          <c:dPt>
            <c:idx val="6"/>
            <c:invertIfNegative val="0"/>
            <c:bubble3D val="0"/>
            <c:spPr>
              <a:solidFill>
                <a:srgbClr val="FF0000"/>
              </a:solidFill>
              <a:ln>
                <a:noFill/>
              </a:ln>
              <a:effectLst/>
            </c:spPr>
            <c:extLst>
              <c:ext xmlns:c16="http://schemas.microsoft.com/office/drawing/2014/chart" uri="{C3380CC4-5D6E-409C-BE32-E72D297353CC}">
                <c16:uniqueId val="{00000002-3C79-46DC-8866-9F3D19463109}"/>
              </c:ext>
            </c:extLst>
          </c:dPt>
          <c:dPt>
            <c:idx val="7"/>
            <c:invertIfNegative val="0"/>
            <c:bubble3D val="0"/>
            <c:spPr>
              <a:solidFill>
                <a:srgbClr val="FF0000"/>
              </a:solidFill>
              <a:ln>
                <a:noFill/>
              </a:ln>
              <a:effectLst/>
            </c:spPr>
            <c:extLst>
              <c:ext xmlns:c16="http://schemas.microsoft.com/office/drawing/2014/chart" uri="{C3380CC4-5D6E-409C-BE32-E72D297353CC}">
                <c16:uniqueId val="{00000005-3C79-46DC-8866-9F3D19463109}"/>
              </c:ext>
            </c:extLst>
          </c:dPt>
          <c:dPt>
            <c:idx val="8"/>
            <c:invertIfNegative val="0"/>
            <c:bubble3D val="0"/>
            <c:spPr>
              <a:solidFill>
                <a:srgbClr val="FF0000"/>
              </a:solidFill>
              <a:ln>
                <a:noFill/>
              </a:ln>
              <a:effectLst/>
            </c:spPr>
            <c:extLst>
              <c:ext xmlns:c16="http://schemas.microsoft.com/office/drawing/2014/chart" uri="{C3380CC4-5D6E-409C-BE32-E72D297353CC}">
                <c16:uniqueId val="{00000006-3C79-46DC-8866-9F3D19463109}"/>
              </c:ext>
            </c:extLst>
          </c:dPt>
          <c:dPt>
            <c:idx val="9"/>
            <c:invertIfNegative val="0"/>
            <c:bubble3D val="0"/>
            <c:spPr>
              <a:solidFill>
                <a:srgbClr val="FF0000"/>
              </a:solidFill>
              <a:ln>
                <a:noFill/>
              </a:ln>
              <a:effectLst/>
            </c:spPr>
            <c:extLst>
              <c:ext xmlns:c16="http://schemas.microsoft.com/office/drawing/2014/chart" uri="{C3380CC4-5D6E-409C-BE32-E72D297353CC}">
                <c16:uniqueId val="{00000009-3C79-46DC-8866-9F3D19463109}"/>
              </c:ext>
            </c:extLst>
          </c:dPt>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ln>
                      <a:noFill/>
                    </a:ln>
                    <a:solidFill>
                      <a:schemeClr val="tx1"/>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hittegolf!$B$3:$B$14</c:f>
              <c:numCache>
                <c:formatCode>[$-413]d/mmm;@</c:formatCode>
                <c:ptCount val="12"/>
                <c:pt idx="0">
                  <c:v>46191</c:v>
                </c:pt>
                <c:pt idx="1">
                  <c:v>46192</c:v>
                </c:pt>
                <c:pt idx="2">
                  <c:v>46193</c:v>
                </c:pt>
                <c:pt idx="3">
                  <c:v>46194</c:v>
                </c:pt>
                <c:pt idx="4">
                  <c:v>46195</c:v>
                </c:pt>
                <c:pt idx="5">
                  <c:v>46196</c:v>
                </c:pt>
                <c:pt idx="6">
                  <c:v>46197</c:v>
                </c:pt>
                <c:pt idx="7" formatCode="d\-mmm">
                  <c:v>46198</c:v>
                </c:pt>
                <c:pt idx="8" formatCode="d\-mmm">
                  <c:v>46199</c:v>
                </c:pt>
                <c:pt idx="9">
                  <c:v>46200</c:v>
                </c:pt>
                <c:pt idx="10" formatCode="d\-mmm">
                  <c:v>46201</c:v>
                </c:pt>
                <c:pt idx="11" formatCode="d\-mmm">
                  <c:v>46202</c:v>
                </c:pt>
              </c:numCache>
            </c:numRef>
          </c:cat>
          <c:val>
            <c:numRef>
              <c:f>hittegolf!$D$3:$D$14</c:f>
              <c:numCache>
                <c:formatCode>0.0</c:formatCode>
                <c:ptCount val="12"/>
                <c:pt idx="0">
                  <c:v>27.4</c:v>
                </c:pt>
                <c:pt idx="1">
                  <c:v>32</c:v>
                </c:pt>
                <c:pt idx="2">
                  <c:v>26.1</c:v>
                </c:pt>
                <c:pt idx="3">
                  <c:v>26.2</c:v>
                </c:pt>
                <c:pt idx="4">
                  <c:v>25</c:v>
                </c:pt>
                <c:pt idx="5">
                  <c:v>27.8</c:v>
                </c:pt>
                <c:pt idx="6">
                  <c:v>33.299999999999997</c:v>
                </c:pt>
                <c:pt idx="7">
                  <c:v>28.6</c:v>
                </c:pt>
                <c:pt idx="8">
                  <c:v>34.9</c:v>
                </c:pt>
                <c:pt idx="9">
                  <c:v>30.1</c:v>
                </c:pt>
                <c:pt idx="10">
                  <c:v>27</c:v>
                </c:pt>
                <c:pt idx="11">
                  <c:v>24.6</c:v>
                </c:pt>
              </c:numCache>
            </c:numRef>
          </c:val>
          <c:extLst>
            <c:ext xmlns:c16="http://schemas.microsoft.com/office/drawing/2014/chart" uri="{C3380CC4-5D6E-409C-BE32-E72D297353CC}">
              <c16:uniqueId val="{00000001-7D3D-4652-A77B-E14FBCE0B5C9}"/>
            </c:ext>
          </c:extLst>
        </c:ser>
        <c:dLbls>
          <c:showLegendKey val="0"/>
          <c:showVal val="0"/>
          <c:showCatName val="0"/>
          <c:showSerName val="0"/>
          <c:showPercent val="0"/>
          <c:showBubbleSize val="0"/>
        </c:dLbls>
        <c:gapWidth val="100"/>
        <c:axId val="221639168"/>
        <c:axId val="178809504"/>
      </c:barChart>
      <c:dateAx>
        <c:axId val="221639168"/>
        <c:scaling>
          <c:orientation val="minMax"/>
        </c:scaling>
        <c:delete val="0"/>
        <c:axPos val="b"/>
        <c:numFmt formatCode="[$-413]d/mmm;@" sourceLinked="1"/>
        <c:majorTickMark val="out"/>
        <c:minorTickMark val="none"/>
        <c:tickLblPos val="nextTo"/>
        <c:spPr>
          <a:noFill/>
          <a:ln w="9525" cap="flat" cmpd="sng" algn="ctr">
            <a:solidFill>
              <a:schemeClr val="tx2">
                <a:lumMod val="60000"/>
                <a:lumOff val="4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8809504"/>
        <c:crosses val="autoZero"/>
        <c:auto val="1"/>
        <c:lblOffset val="100"/>
        <c:baseTimeUnit val="days"/>
      </c:dateAx>
      <c:valAx>
        <c:axId val="178809504"/>
        <c:scaling>
          <c:orientation val="minMax"/>
          <c:max val="37"/>
          <c:min val="25"/>
        </c:scaling>
        <c:delete val="0"/>
        <c:axPos val="l"/>
        <c:majorGridlines>
          <c:spPr>
            <a:ln w="9525" cap="flat" cmpd="sng" algn="ctr">
              <a:solidFill>
                <a:schemeClr val="tx2">
                  <a:lumMod val="60000"/>
                  <a:lumOff val="4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21639168"/>
        <c:crosses val="autoZero"/>
        <c:crossBetween val="between"/>
      </c:valAx>
      <c:spPr>
        <a:noFill/>
        <a:ln>
          <a:noFill/>
        </a:ln>
        <a:effectLst/>
      </c:spPr>
    </c:plotArea>
    <c:legend>
      <c:legendPos val="b"/>
      <c:layout>
        <c:manualLayout>
          <c:xMode val="edge"/>
          <c:yMode val="edge"/>
          <c:x val="0.89538285171237642"/>
          <c:y val="0.44323800564279459"/>
          <c:w val="9.0008893141469148E-2"/>
          <c:h val="0.23111753599681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blipFill dpi="0" rotWithShape="1">
      <a:blip xmlns:r="http://schemas.openxmlformats.org/officeDocument/2006/relationships" r:embed="rId3">
        <a:extLst>
          <a:ext uri="{28A0092B-C50C-407E-A947-70E740481C1C}">
            <a14:useLocalDpi xmlns:a14="http://schemas.microsoft.com/office/drawing/2010/main" val="0"/>
          </a:ext>
        </a:extLst>
      </a:blip>
      <a:srcRect/>
      <a:stretch>
        <a:fillRect/>
      </a:stretch>
    </a:blip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104775</xdr:colOff>
      <xdr:row>35</xdr:row>
      <xdr:rowOff>9525</xdr:rowOff>
    </xdr:from>
    <xdr:to>
      <xdr:col>5</xdr:col>
      <xdr:colOff>314325</xdr:colOff>
      <xdr:row>49</xdr:row>
      <xdr:rowOff>85725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35</xdr:row>
      <xdr:rowOff>9525</xdr:rowOff>
    </xdr:from>
    <xdr:to>
      <xdr:col>11</xdr:col>
      <xdr:colOff>666750</xdr:colOff>
      <xdr:row>49</xdr:row>
      <xdr:rowOff>85725</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752474</xdr:colOff>
      <xdr:row>35</xdr:row>
      <xdr:rowOff>19050</xdr:rowOff>
    </xdr:from>
    <xdr:to>
      <xdr:col>17</xdr:col>
      <xdr:colOff>0</xdr:colOff>
      <xdr:row>49</xdr:row>
      <xdr:rowOff>95250</xdr:rowOff>
    </xdr:to>
    <xdr:graphicFrame macro="">
      <xdr:nvGraphicFramePr>
        <xdr:cNvPr id="9" name="Chart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361949</xdr:colOff>
      <xdr:row>49</xdr:row>
      <xdr:rowOff>142875</xdr:rowOff>
    </xdr:from>
    <xdr:to>
      <xdr:col>17</xdr:col>
      <xdr:colOff>0</xdr:colOff>
      <xdr:row>64</xdr:row>
      <xdr:rowOff>28575</xdr:rowOff>
    </xdr:to>
    <xdr:graphicFrame macro="">
      <xdr:nvGraphicFramePr>
        <xdr:cNvPr id="10" name="Chart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49</xdr:row>
      <xdr:rowOff>133350</xdr:rowOff>
    </xdr:from>
    <xdr:to>
      <xdr:col>5</xdr:col>
      <xdr:colOff>295275</xdr:colOff>
      <xdr:row>64</xdr:row>
      <xdr:rowOff>19050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2</xdr:col>
      <xdr:colOff>742950</xdr:colOff>
      <xdr:row>35</xdr:row>
      <xdr:rowOff>171450</xdr:rowOff>
    </xdr:from>
    <xdr:ext cx="853503" cy="264560"/>
    <xdr:sp macro="" textlink="">
      <xdr:nvSpPr>
        <xdr:cNvPr id="3" name="Tekstvak 2">
          <a:extLst>
            <a:ext uri="{FF2B5EF4-FFF2-40B4-BE49-F238E27FC236}">
              <a16:creationId xmlns:a16="http://schemas.microsoft.com/office/drawing/2014/main" id="{412EDF33-04C8-4B34-A82A-370011A6E1C5}"/>
            </a:ext>
          </a:extLst>
        </xdr:cNvPr>
        <xdr:cNvSpPr txBox="1"/>
      </xdr:nvSpPr>
      <xdr:spPr>
        <a:xfrm>
          <a:off x="2257425" y="6858000"/>
          <a:ext cx="8535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solidFill>
            </a:rPr>
            <a:t>Emmeloord</a:t>
          </a:r>
        </a:p>
      </xdr:txBody>
    </xdr:sp>
    <xdr:clientData/>
  </xdr:oneCellAnchor>
  <xdr:oneCellAnchor>
    <xdr:from>
      <xdr:col>8</xdr:col>
      <xdr:colOff>180975</xdr:colOff>
      <xdr:row>35</xdr:row>
      <xdr:rowOff>171450</xdr:rowOff>
    </xdr:from>
    <xdr:ext cx="853503" cy="264560"/>
    <xdr:sp macro="" textlink="">
      <xdr:nvSpPr>
        <xdr:cNvPr id="4" name="Tekstvak 3">
          <a:extLst>
            <a:ext uri="{FF2B5EF4-FFF2-40B4-BE49-F238E27FC236}">
              <a16:creationId xmlns:a16="http://schemas.microsoft.com/office/drawing/2014/main" id="{4399ECC9-F0CD-4C33-99FE-05CF8AED88CB}"/>
            </a:ext>
          </a:extLst>
        </xdr:cNvPr>
        <xdr:cNvSpPr txBox="1"/>
      </xdr:nvSpPr>
      <xdr:spPr>
        <a:xfrm>
          <a:off x="7715250" y="6838950"/>
          <a:ext cx="8535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solidFill>
            </a:rPr>
            <a:t>Emmeloord</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0.44828</cdr:x>
      <cdr:y>0.05903</cdr:y>
    </cdr:from>
    <cdr:to>
      <cdr:x>0.6225</cdr:x>
      <cdr:y>0.39236</cdr:y>
    </cdr:to>
    <cdr:sp macro="" textlink="">
      <cdr:nvSpPr>
        <cdr:cNvPr id="2" name="Tekstvak 1">
          <a:extLst xmlns:a="http://schemas.openxmlformats.org/drawingml/2006/main">
            <a:ext uri="{FF2B5EF4-FFF2-40B4-BE49-F238E27FC236}">
              <a16:creationId xmlns:a16="http://schemas.microsoft.com/office/drawing/2014/main" id="{DF0E5872-44AF-4ABB-924D-423EC9187CCD}"/>
            </a:ext>
          </a:extLst>
        </cdr:cNvPr>
        <cdr:cNvSpPr txBox="1"/>
      </cdr:nvSpPr>
      <cdr:spPr>
        <a:xfrm xmlns:a="http://schemas.openxmlformats.org/drawingml/2006/main">
          <a:off x="2352676" y="1619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i="1">
              <a:solidFill>
                <a:schemeClr val="bg1"/>
              </a:solidFill>
            </a:rPr>
            <a:t>Emmeloord</a:t>
          </a:r>
        </a:p>
      </cdr:txBody>
    </cdr:sp>
  </cdr:relSizeAnchor>
</c:userShapes>
</file>

<file path=xl/drawings/drawing3.xml><?xml version="1.0" encoding="utf-8"?>
<c:userShapes xmlns:c="http://schemas.openxmlformats.org/drawingml/2006/chart">
  <cdr:relSizeAnchor xmlns:cdr="http://schemas.openxmlformats.org/drawingml/2006/chartDrawing">
    <cdr:from>
      <cdr:x>0.44862</cdr:x>
      <cdr:y>0.06944</cdr:y>
    </cdr:from>
    <cdr:to>
      <cdr:x>0.53441</cdr:x>
      <cdr:y>0.40277</cdr:y>
    </cdr:to>
    <cdr:sp macro="" textlink="">
      <cdr:nvSpPr>
        <cdr:cNvPr id="2" name="Tekstvak 1">
          <a:extLst xmlns:a="http://schemas.openxmlformats.org/drawingml/2006/main">
            <a:ext uri="{FF2B5EF4-FFF2-40B4-BE49-F238E27FC236}">
              <a16:creationId xmlns:a16="http://schemas.microsoft.com/office/drawing/2014/main" id="{11D90A4A-535E-4259-ACB9-90D374432D4B}"/>
            </a:ext>
          </a:extLst>
        </cdr:cNvPr>
        <cdr:cNvSpPr txBox="1"/>
      </cdr:nvSpPr>
      <cdr:spPr>
        <a:xfrm xmlns:a="http://schemas.openxmlformats.org/drawingml/2006/main">
          <a:off x="4781562" y="190500"/>
          <a:ext cx="914390" cy="91439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i="1">
              <a:solidFill>
                <a:schemeClr val="bg1"/>
              </a:solidFill>
            </a:rPr>
            <a:t>Emmeloord</a:t>
          </a:r>
        </a:p>
      </cdr:txBody>
    </cdr:sp>
  </cdr:relSizeAnchor>
</c:userShapes>
</file>

<file path=xl/drawings/drawing4.xml><?xml version="1.0" encoding="utf-8"?>
<c:userShapes xmlns:c="http://schemas.openxmlformats.org/drawingml/2006/chart">
  <cdr:relSizeAnchor xmlns:cdr="http://schemas.openxmlformats.org/drawingml/2006/chartDrawing">
    <cdr:from>
      <cdr:x>0.37993</cdr:x>
      <cdr:y>0.0625</cdr:y>
    </cdr:from>
    <cdr:to>
      <cdr:x>0.55197</cdr:x>
      <cdr:y>0.39583</cdr:y>
    </cdr:to>
    <cdr:sp macro="" textlink="">
      <cdr:nvSpPr>
        <cdr:cNvPr id="2" name="Tekstvak 1">
          <a:extLst xmlns:a="http://schemas.openxmlformats.org/drawingml/2006/main">
            <a:ext uri="{FF2B5EF4-FFF2-40B4-BE49-F238E27FC236}">
              <a16:creationId xmlns:a16="http://schemas.microsoft.com/office/drawing/2014/main" id="{33FEFFF6-9E3D-4011-B541-151DA6F27AA5}"/>
            </a:ext>
          </a:extLst>
        </cdr:cNvPr>
        <cdr:cNvSpPr txBox="1"/>
      </cdr:nvSpPr>
      <cdr:spPr>
        <a:xfrm xmlns:a="http://schemas.openxmlformats.org/drawingml/2006/main">
          <a:off x="2019300" y="1714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i="1">
              <a:solidFill>
                <a:schemeClr val="bg1"/>
              </a:solidFill>
            </a:rPr>
            <a:t>Emmeloord</a:t>
          </a:r>
        </a:p>
      </cdr:txBody>
    </cdr:sp>
  </cdr:relSizeAnchor>
</c:userShapes>
</file>

<file path=xl/drawings/drawing5.xml><?xml version="1.0" encoding="utf-8"?>
<xdr:wsDr xmlns:xdr="http://schemas.openxmlformats.org/drawingml/2006/spreadsheetDrawing" xmlns:a="http://schemas.openxmlformats.org/drawingml/2006/main">
  <xdr:oneCellAnchor>
    <xdr:from>
      <xdr:col>5</xdr:col>
      <xdr:colOff>170045</xdr:colOff>
      <xdr:row>11</xdr:row>
      <xdr:rowOff>154214</xdr:rowOff>
    </xdr:from>
    <xdr:ext cx="342786" cy="184731"/>
    <xdr:sp macro="" textlink="">
      <xdr:nvSpPr>
        <xdr:cNvPr id="2" name="Tekstvak 1">
          <a:extLst>
            <a:ext uri="{FF2B5EF4-FFF2-40B4-BE49-F238E27FC236}">
              <a16:creationId xmlns:a16="http://schemas.microsoft.com/office/drawing/2014/main" id="{B4353378-D261-43C5-89E3-E43132A431E0}"/>
            </a:ext>
          </a:extLst>
        </xdr:cNvPr>
        <xdr:cNvSpPr txBox="1"/>
      </xdr:nvSpPr>
      <xdr:spPr>
        <a:xfrm rot="16200000">
          <a:off x="3297072" y="2086867"/>
          <a:ext cx="18473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600" b="1"/>
        </a:p>
      </xdr:txBody>
    </xdr:sp>
    <xdr:clientData/>
  </xdr:oneCellAnchor>
  <xdr:oneCellAnchor>
    <xdr:from>
      <xdr:col>11</xdr:col>
      <xdr:colOff>333375</xdr:colOff>
      <xdr:row>18</xdr:row>
      <xdr:rowOff>171450</xdr:rowOff>
    </xdr:from>
    <xdr:ext cx="184731" cy="264560"/>
    <xdr:sp macro="" textlink="">
      <xdr:nvSpPr>
        <xdr:cNvPr id="3" name="Tekstvak 2">
          <a:extLst>
            <a:ext uri="{FF2B5EF4-FFF2-40B4-BE49-F238E27FC236}">
              <a16:creationId xmlns:a16="http://schemas.microsoft.com/office/drawing/2014/main" id="{996558A9-6B5A-437F-84B3-9692614D39BD}"/>
            </a:ext>
          </a:extLst>
        </xdr:cNvPr>
        <xdr:cNvSpPr txBox="1"/>
      </xdr:nvSpPr>
      <xdr:spPr>
        <a:xfrm>
          <a:off x="7038975" y="3463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b="1"/>
        </a:p>
      </xdr:txBody>
    </xdr:sp>
    <xdr:clientData/>
  </xdr:oneCellAnchor>
  <xdr:twoCellAnchor>
    <xdr:from>
      <xdr:col>4</xdr:col>
      <xdr:colOff>385761</xdr:colOff>
      <xdr:row>2</xdr:row>
      <xdr:rowOff>19050</xdr:rowOff>
    </xdr:from>
    <xdr:to>
      <xdr:col>15</xdr:col>
      <xdr:colOff>9524</xdr:colOff>
      <xdr:row>19</xdr:row>
      <xdr:rowOff>152400</xdr:rowOff>
    </xdr:to>
    <xdr:graphicFrame macro="">
      <xdr:nvGraphicFramePr>
        <xdr:cNvPr id="4" name="Grafiek 3">
          <a:extLst>
            <a:ext uri="{FF2B5EF4-FFF2-40B4-BE49-F238E27FC236}">
              <a16:creationId xmlns:a16="http://schemas.microsoft.com/office/drawing/2014/main" id="{62C2B419-4AAA-467C-9630-81B39C48C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589205</xdr:colOff>
      <xdr:row>8</xdr:row>
      <xdr:rowOff>1346</xdr:rowOff>
    </xdr:from>
    <xdr:ext cx="342786" cy="1311641"/>
    <xdr:sp macro="" textlink="">
      <xdr:nvSpPr>
        <xdr:cNvPr id="5" name="Tekstvak 4">
          <a:extLst>
            <a:ext uri="{FF2B5EF4-FFF2-40B4-BE49-F238E27FC236}">
              <a16:creationId xmlns:a16="http://schemas.microsoft.com/office/drawing/2014/main" id="{F528AFBB-22F1-4DA3-B728-8C699DA64438}"/>
            </a:ext>
          </a:extLst>
        </xdr:cNvPr>
        <xdr:cNvSpPr txBox="1"/>
      </xdr:nvSpPr>
      <xdr:spPr>
        <a:xfrm rot="16200000">
          <a:off x="2543177" y="1948814"/>
          <a:ext cx="131164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600" b="1">
              <a:solidFill>
                <a:sysClr val="windowText" lastClr="000000"/>
              </a:solidFill>
            </a:rPr>
            <a:t>Aantal dagen</a:t>
          </a:r>
        </a:p>
      </xdr:txBody>
    </xdr:sp>
    <xdr:clientData/>
  </xdr:oneCellAnchor>
  <xdr:oneCellAnchor>
    <xdr:from>
      <xdr:col>9</xdr:col>
      <xdr:colOff>66675</xdr:colOff>
      <xdr:row>3</xdr:row>
      <xdr:rowOff>38100</xdr:rowOff>
    </xdr:from>
    <xdr:ext cx="853503" cy="264560"/>
    <xdr:sp macro="" textlink="">
      <xdr:nvSpPr>
        <xdr:cNvPr id="6" name="Tekstvak 5">
          <a:extLst>
            <a:ext uri="{FF2B5EF4-FFF2-40B4-BE49-F238E27FC236}">
              <a16:creationId xmlns:a16="http://schemas.microsoft.com/office/drawing/2014/main" id="{21AB0E79-81E9-44E2-98DC-63FFBF17517A}"/>
            </a:ext>
          </a:extLst>
        </xdr:cNvPr>
        <xdr:cNvSpPr txBox="1"/>
      </xdr:nvSpPr>
      <xdr:spPr>
        <a:xfrm>
          <a:off x="5553075" y="586740"/>
          <a:ext cx="8535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solidFill>
            </a:rPr>
            <a:t>Emmeloord</a:t>
          </a:r>
        </a:p>
      </xdr:txBody>
    </xdr:sp>
    <xdr:clientData/>
  </xdr:oneCellAnchor>
  <xdr:oneCellAnchor>
    <xdr:from>
      <xdr:col>5</xdr:col>
      <xdr:colOff>577214</xdr:colOff>
      <xdr:row>17</xdr:row>
      <xdr:rowOff>76200</xdr:rowOff>
    </xdr:from>
    <xdr:ext cx="5092065" cy="248851"/>
    <xdr:sp macro="" textlink="">
      <xdr:nvSpPr>
        <xdr:cNvPr id="7" name="Tekstvak 6">
          <a:extLst>
            <a:ext uri="{FF2B5EF4-FFF2-40B4-BE49-F238E27FC236}">
              <a16:creationId xmlns:a16="http://schemas.microsoft.com/office/drawing/2014/main" id="{C8A1DCED-2E91-4C9F-BA7F-3E5201AE02A9}"/>
            </a:ext>
          </a:extLst>
        </xdr:cNvPr>
        <xdr:cNvSpPr txBox="1"/>
      </xdr:nvSpPr>
      <xdr:spPr>
        <a:xfrm>
          <a:off x="3625214" y="3185160"/>
          <a:ext cx="509206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i="1"/>
            <a:t>2004</a:t>
          </a:r>
          <a:r>
            <a:rPr lang="nl-NL" sz="1000" i="1" baseline="0"/>
            <a:t>      2006     2008       2010     2012      2014      2016     2018      2020      2022     2024     2026      </a:t>
          </a:r>
          <a:endParaRPr lang="nl-NL" sz="1000" i="1"/>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170045</xdr:colOff>
      <xdr:row>11</xdr:row>
      <xdr:rowOff>154214</xdr:rowOff>
    </xdr:from>
    <xdr:ext cx="342786" cy="184731"/>
    <xdr:sp macro="" textlink="">
      <xdr:nvSpPr>
        <xdr:cNvPr id="2" name="Tekstvak 1">
          <a:extLst>
            <a:ext uri="{FF2B5EF4-FFF2-40B4-BE49-F238E27FC236}">
              <a16:creationId xmlns:a16="http://schemas.microsoft.com/office/drawing/2014/main" id="{CB70F95E-6527-4E20-8675-DB8D1B9C107A}"/>
            </a:ext>
          </a:extLst>
        </xdr:cNvPr>
        <xdr:cNvSpPr txBox="1"/>
      </xdr:nvSpPr>
      <xdr:spPr>
        <a:xfrm rot="16200000">
          <a:off x="3297072" y="2170687"/>
          <a:ext cx="18473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600" b="1"/>
        </a:p>
      </xdr:txBody>
    </xdr:sp>
    <xdr:clientData/>
  </xdr:oneCellAnchor>
  <xdr:oneCellAnchor>
    <xdr:from>
      <xdr:col>11</xdr:col>
      <xdr:colOff>333375</xdr:colOff>
      <xdr:row>18</xdr:row>
      <xdr:rowOff>171450</xdr:rowOff>
    </xdr:from>
    <xdr:ext cx="184731" cy="264560"/>
    <xdr:sp macro="" textlink="">
      <xdr:nvSpPr>
        <xdr:cNvPr id="3" name="Tekstvak 2">
          <a:extLst>
            <a:ext uri="{FF2B5EF4-FFF2-40B4-BE49-F238E27FC236}">
              <a16:creationId xmlns:a16="http://schemas.microsoft.com/office/drawing/2014/main" id="{6B4C1C93-06BF-41CB-BF98-32C10C5DFD57}"/>
            </a:ext>
          </a:extLst>
        </xdr:cNvPr>
        <xdr:cNvSpPr txBox="1"/>
      </xdr:nvSpPr>
      <xdr:spPr>
        <a:xfrm>
          <a:off x="7038975" y="360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b="1"/>
        </a:p>
      </xdr:txBody>
    </xdr:sp>
    <xdr:clientData/>
  </xdr:oneCellAnchor>
  <xdr:twoCellAnchor>
    <xdr:from>
      <xdr:col>4</xdr:col>
      <xdr:colOff>385761</xdr:colOff>
      <xdr:row>2</xdr:row>
      <xdr:rowOff>19050</xdr:rowOff>
    </xdr:from>
    <xdr:to>
      <xdr:col>15</xdr:col>
      <xdr:colOff>9524</xdr:colOff>
      <xdr:row>19</xdr:row>
      <xdr:rowOff>152400</xdr:rowOff>
    </xdr:to>
    <xdr:graphicFrame macro="">
      <xdr:nvGraphicFramePr>
        <xdr:cNvPr id="4" name="Grafiek 3">
          <a:extLst>
            <a:ext uri="{FF2B5EF4-FFF2-40B4-BE49-F238E27FC236}">
              <a16:creationId xmlns:a16="http://schemas.microsoft.com/office/drawing/2014/main" id="{C24FAE78-923F-48B4-94D8-85A680F2D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589205</xdr:colOff>
      <xdr:row>8</xdr:row>
      <xdr:rowOff>1346</xdr:rowOff>
    </xdr:from>
    <xdr:ext cx="342786" cy="1311641"/>
    <xdr:sp macro="" textlink="">
      <xdr:nvSpPr>
        <xdr:cNvPr id="5" name="Tekstvak 4">
          <a:extLst>
            <a:ext uri="{FF2B5EF4-FFF2-40B4-BE49-F238E27FC236}">
              <a16:creationId xmlns:a16="http://schemas.microsoft.com/office/drawing/2014/main" id="{46CFEDD7-19A3-48A3-8D24-013A4D91916D}"/>
            </a:ext>
          </a:extLst>
        </xdr:cNvPr>
        <xdr:cNvSpPr txBox="1"/>
      </xdr:nvSpPr>
      <xdr:spPr>
        <a:xfrm rot="16200000">
          <a:off x="2543177" y="2009774"/>
          <a:ext cx="131164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600" b="1">
              <a:solidFill>
                <a:sysClr val="windowText" lastClr="000000"/>
              </a:solidFill>
            </a:rPr>
            <a:t>Aantal dagen</a:t>
          </a:r>
        </a:p>
      </xdr:txBody>
    </xdr:sp>
    <xdr:clientData/>
  </xdr:oneCellAnchor>
  <xdr:oneCellAnchor>
    <xdr:from>
      <xdr:col>9</xdr:col>
      <xdr:colOff>66675</xdr:colOff>
      <xdr:row>3</xdr:row>
      <xdr:rowOff>38100</xdr:rowOff>
    </xdr:from>
    <xdr:ext cx="853503" cy="264560"/>
    <xdr:sp macro="" textlink="">
      <xdr:nvSpPr>
        <xdr:cNvPr id="6" name="Tekstvak 5">
          <a:extLst>
            <a:ext uri="{FF2B5EF4-FFF2-40B4-BE49-F238E27FC236}">
              <a16:creationId xmlns:a16="http://schemas.microsoft.com/office/drawing/2014/main" id="{1F27DC03-1FA0-4B6B-90AA-38D478C07359}"/>
            </a:ext>
          </a:extLst>
        </xdr:cNvPr>
        <xdr:cNvSpPr txBox="1"/>
      </xdr:nvSpPr>
      <xdr:spPr>
        <a:xfrm>
          <a:off x="5553075" y="609600"/>
          <a:ext cx="8535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solidFill>
            </a:rPr>
            <a:t>Emmeloord</a:t>
          </a:r>
        </a:p>
      </xdr:txBody>
    </xdr:sp>
    <xdr:clientData/>
  </xdr:oneCellAnchor>
  <xdr:oneCellAnchor>
    <xdr:from>
      <xdr:col>5</xdr:col>
      <xdr:colOff>577214</xdr:colOff>
      <xdr:row>17</xdr:row>
      <xdr:rowOff>76200</xdr:rowOff>
    </xdr:from>
    <xdr:ext cx="5092065" cy="248851"/>
    <xdr:sp macro="" textlink="">
      <xdr:nvSpPr>
        <xdr:cNvPr id="7" name="Tekstvak 6">
          <a:extLst>
            <a:ext uri="{FF2B5EF4-FFF2-40B4-BE49-F238E27FC236}">
              <a16:creationId xmlns:a16="http://schemas.microsoft.com/office/drawing/2014/main" id="{D421273D-C6A4-41AA-8797-FAA5D2B78F32}"/>
            </a:ext>
          </a:extLst>
        </xdr:cNvPr>
        <xdr:cNvSpPr txBox="1"/>
      </xdr:nvSpPr>
      <xdr:spPr>
        <a:xfrm>
          <a:off x="3625214" y="3314700"/>
          <a:ext cx="509206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i="1"/>
            <a:t>2004</a:t>
          </a:r>
          <a:r>
            <a:rPr lang="nl-NL" sz="1000" i="1" baseline="0"/>
            <a:t>      2006      2008       2010     2012     2014     2016     2018       2020      2022     2024     2026     </a:t>
          </a:r>
          <a:endParaRPr lang="nl-NL" sz="1000" i="1"/>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5</xdr:col>
      <xdr:colOff>9524</xdr:colOff>
      <xdr:row>2</xdr:row>
      <xdr:rowOff>23811</xdr:rowOff>
    </xdr:from>
    <xdr:to>
      <xdr:col>19</xdr:col>
      <xdr:colOff>95250</xdr:colOff>
      <xdr:row>20</xdr:row>
      <xdr:rowOff>104774</xdr:rowOff>
    </xdr:to>
    <xdr:graphicFrame macro="">
      <xdr:nvGraphicFramePr>
        <xdr:cNvPr id="2" name="Grafiek 1">
          <a:extLst>
            <a:ext uri="{FF2B5EF4-FFF2-40B4-BE49-F238E27FC236}">
              <a16:creationId xmlns:a16="http://schemas.microsoft.com/office/drawing/2014/main" id="{C7DD6A97-BCB4-4613-A5D4-2B8B88CF9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160523</xdr:colOff>
      <xdr:row>6</xdr:row>
      <xdr:rowOff>126569</xdr:rowOff>
    </xdr:from>
    <xdr:ext cx="342786" cy="1725922"/>
    <xdr:sp macro="" textlink="">
      <xdr:nvSpPr>
        <xdr:cNvPr id="3" name="Tekstvak 2">
          <a:extLst>
            <a:ext uri="{FF2B5EF4-FFF2-40B4-BE49-F238E27FC236}">
              <a16:creationId xmlns:a16="http://schemas.microsoft.com/office/drawing/2014/main" id="{98CC86E2-5574-4315-9790-B760E748B3F8}"/>
            </a:ext>
          </a:extLst>
        </xdr:cNvPr>
        <xdr:cNvSpPr txBox="1"/>
      </xdr:nvSpPr>
      <xdr:spPr>
        <a:xfrm rot="16200000">
          <a:off x="2516955" y="1961137"/>
          <a:ext cx="17259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600" b="1"/>
            <a:t>Temperatuur</a:t>
          </a:r>
          <a:r>
            <a:rPr lang="nl-NL" sz="1100" b="1" baseline="0"/>
            <a:t> </a:t>
          </a:r>
          <a:r>
            <a:rPr lang="nl-NL" sz="1600" b="1" baseline="0"/>
            <a:t>in </a:t>
          </a:r>
          <a:r>
            <a:rPr lang="nl-NL" sz="1600" b="1" i="0">
              <a:solidFill>
                <a:schemeClr val="tx1"/>
              </a:solidFill>
              <a:effectLst/>
              <a:latin typeface="+mn-lt"/>
              <a:ea typeface="+mn-ea"/>
              <a:cs typeface="+mn-cs"/>
            </a:rPr>
            <a:t>°C</a:t>
          </a:r>
          <a:endParaRPr lang="nl-NL" sz="1600" b="1"/>
        </a:p>
      </xdr:txBody>
    </xdr:sp>
    <xdr:clientData/>
  </xdr:oneCellAnchor>
  <xdr:oneCellAnchor>
    <xdr:from>
      <xdr:col>11</xdr:col>
      <xdr:colOff>333375</xdr:colOff>
      <xdr:row>18</xdr:row>
      <xdr:rowOff>171450</xdr:rowOff>
    </xdr:from>
    <xdr:ext cx="184731" cy="264560"/>
    <xdr:sp macro="" textlink="">
      <xdr:nvSpPr>
        <xdr:cNvPr id="4" name="Tekstvak 3">
          <a:extLst>
            <a:ext uri="{FF2B5EF4-FFF2-40B4-BE49-F238E27FC236}">
              <a16:creationId xmlns:a16="http://schemas.microsoft.com/office/drawing/2014/main" id="{2C6260EB-8464-4A1F-BCFE-BDE7CFED1412}"/>
            </a:ext>
          </a:extLst>
        </xdr:cNvPr>
        <xdr:cNvSpPr txBox="1"/>
      </xdr:nvSpPr>
      <xdr:spPr>
        <a:xfrm>
          <a:off x="7038975" y="360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b="1"/>
        </a:p>
      </xdr:txBody>
    </xdr:sp>
    <xdr:clientData/>
  </xdr:oneCellAnchor>
  <xdr:oneCellAnchor>
    <xdr:from>
      <xdr:col>11</xdr:col>
      <xdr:colOff>19050</xdr:colOff>
      <xdr:row>3</xdr:row>
      <xdr:rowOff>85725</xdr:rowOff>
    </xdr:from>
    <xdr:ext cx="1285673" cy="264560"/>
    <xdr:sp macro="" textlink="">
      <xdr:nvSpPr>
        <xdr:cNvPr id="5" name="Tekstvak 4">
          <a:extLst>
            <a:ext uri="{FF2B5EF4-FFF2-40B4-BE49-F238E27FC236}">
              <a16:creationId xmlns:a16="http://schemas.microsoft.com/office/drawing/2014/main" id="{7D462C38-53E6-9B63-AB43-CE20E60C5B1E}"/>
            </a:ext>
          </a:extLst>
        </xdr:cNvPr>
        <xdr:cNvSpPr txBox="1"/>
      </xdr:nvSpPr>
      <xdr:spPr>
        <a:xfrm>
          <a:off x="6724650" y="657225"/>
          <a:ext cx="128567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lumMod val="95000"/>
                </a:schemeClr>
              </a:solidFill>
            </a:rPr>
            <a:t>De Bilt/Emmeloord</a:t>
          </a:r>
        </a:p>
      </xdr:txBody>
    </xdr:sp>
    <xdr:clientData/>
  </xdr:oneCellAnchor>
</xdr:wsDr>
</file>

<file path=xl/drawings/drawing8.xml><?xml version="1.0" encoding="utf-8"?>
<c:userShapes xmlns:c="http://schemas.openxmlformats.org/drawingml/2006/chart">
  <cdr:relSizeAnchor xmlns:cdr="http://schemas.openxmlformats.org/drawingml/2006/chartDrawing">
    <cdr:from>
      <cdr:x>0.45046</cdr:x>
      <cdr:y>0.0692</cdr:y>
    </cdr:from>
    <cdr:to>
      <cdr:x>0.55833</cdr:x>
      <cdr:y>0.32972</cdr:y>
    </cdr:to>
    <cdr:sp macro="" textlink="">
      <cdr:nvSpPr>
        <cdr:cNvPr id="2" name="Tekstvak 1">
          <a:extLst xmlns:a="http://schemas.openxmlformats.org/drawingml/2006/main">
            <a:ext uri="{FF2B5EF4-FFF2-40B4-BE49-F238E27FC236}">
              <a16:creationId xmlns:a16="http://schemas.microsoft.com/office/drawing/2014/main" id="{4AADC614-EFE3-4FC1-AF40-F3BBC96AAF42}"/>
            </a:ext>
          </a:extLst>
        </cdr:cNvPr>
        <cdr:cNvSpPr txBox="1"/>
      </cdr:nvSpPr>
      <cdr:spPr>
        <a:xfrm xmlns:a="http://schemas.openxmlformats.org/drawingml/2006/main">
          <a:off x="3883022" y="242900"/>
          <a:ext cx="929853" cy="9144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nl-NL" sz="1100" i="1">
            <a:solidFill>
              <a:schemeClr val="bg1"/>
            </a:solidFill>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
  <sheetViews>
    <sheetView tabSelected="1" topLeftCell="G21" zoomScaleNormal="100" workbookViewId="0">
      <selection activeCell="E28" sqref="E28"/>
    </sheetView>
  </sheetViews>
  <sheetFormatPr defaultRowHeight="15" x14ac:dyDescent="0.25"/>
  <cols>
    <col min="1" max="1" width="13.5703125" customWidth="1"/>
    <col min="3" max="3" width="32.28515625" customWidth="1"/>
    <col min="4" max="4" width="11.28515625" customWidth="1"/>
    <col min="5" max="5" width="10.5703125" customWidth="1"/>
    <col min="6" max="6" width="11.42578125" customWidth="1"/>
    <col min="7" max="7" width="12" customWidth="1"/>
    <col min="8" max="9" width="12.7109375" customWidth="1"/>
    <col min="10" max="10" width="12.85546875" customWidth="1"/>
    <col min="11" max="11" width="13.7109375" customWidth="1"/>
    <col min="12" max="12" width="13.85546875" customWidth="1"/>
    <col min="13" max="13" width="13.5703125" customWidth="1"/>
    <col min="14" max="14" width="17.85546875" customWidth="1"/>
    <col min="15" max="15" width="20.5703125" customWidth="1"/>
    <col min="16" max="16" width="10.140625" customWidth="1"/>
    <col min="17" max="17" width="14" customWidth="1"/>
    <col min="19" max="19" width="26.7109375" customWidth="1"/>
    <col min="21" max="22" width="11.140625" customWidth="1"/>
  </cols>
  <sheetData>
    <row r="1" spans="1:22" x14ac:dyDescent="0.25">
      <c r="A1" s="4">
        <v>46174</v>
      </c>
      <c r="B1" s="5"/>
      <c r="C1" s="6"/>
      <c r="D1" s="6"/>
      <c r="E1" s="6"/>
      <c r="F1" s="6"/>
      <c r="G1" s="6"/>
      <c r="H1" s="6"/>
      <c r="I1" s="6"/>
      <c r="J1" s="6"/>
      <c r="K1" s="6"/>
      <c r="L1" s="6"/>
      <c r="M1" s="6"/>
      <c r="N1" s="6"/>
      <c r="O1" s="6"/>
      <c r="P1" s="6"/>
      <c r="Q1" s="6"/>
      <c r="S1" s="8" t="s">
        <v>11</v>
      </c>
      <c r="T1" s="17"/>
      <c r="U1" s="17"/>
      <c r="V1" s="17"/>
    </row>
    <row r="2" spans="1:22" x14ac:dyDescent="0.25">
      <c r="A2" s="7"/>
      <c r="B2" s="6"/>
      <c r="C2" s="8" t="s">
        <v>8</v>
      </c>
      <c r="D2" s="8" t="s">
        <v>1</v>
      </c>
      <c r="E2" s="8" t="s">
        <v>2</v>
      </c>
      <c r="F2" s="8" t="s">
        <v>3</v>
      </c>
      <c r="G2" s="8" t="s">
        <v>31</v>
      </c>
      <c r="H2" s="8" t="s">
        <v>32</v>
      </c>
      <c r="I2" s="8" t="s">
        <v>33</v>
      </c>
      <c r="J2" s="8" t="s">
        <v>4</v>
      </c>
      <c r="K2" s="8" t="s">
        <v>5</v>
      </c>
      <c r="L2" s="8" t="s">
        <v>6</v>
      </c>
      <c r="M2" s="8" t="s">
        <v>0</v>
      </c>
      <c r="N2" s="8" t="s">
        <v>36</v>
      </c>
      <c r="O2" s="8" t="s">
        <v>35</v>
      </c>
      <c r="P2" s="8" t="s">
        <v>10</v>
      </c>
      <c r="Q2" s="8" t="s">
        <v>7</v>
      </c>
      <c r="S2" s="18"/>
      <c r="T2" s="17"/>
      <c r="U2" s="8" t="s">
        <v>12</v>
      </c>
      <c r="V2" s="19" t="s">
        <v>13</v>
      </c>
    </row>
    <row r="3" spans="1:22" x14ac:dyDescent="0.25">
      <c r="A3" s="7"/>
      <c r="B3" s="6"/>
      <c r="C3" s="9"/>
      <c r="D3" s="9"/>
      <c r="E3" s="9"/>
      <c r="F3" s="9"/>
      <c r="G3" s="9"/>
      <c r="H3" s="9"/>
      <c r="I3" s="9"/>
      <c r="J3" s="9"/>
      <c r="K3" s="9"/>
      <c r="L3" s="9"/>
      <c r="M3" s="9"/>
      <c r="N3" s="9"/>
      <c r="O3" s="9"/>
      <c r="P3" s="9"/>
      <c r="Q3" s="9"/>
      <c r="S3" s="7" t="s">
        <v>16</v>
      </c>
      <c r="T3" s="16"/>
      <c r="U3" s="12">
        <f>MAX(D4:D33)</f>
        <v>34.9</v>
      </c>
      <c r="V3" s="13">
        <f>MIN(E4:E33)</f>
        <v>8.8000000000000007</v>
      </c>
    </row>
    <row r="4" spans="1:22" x14ac:dyDescent="0.25">
      <c r="A4" s="7">
        <v>1</v>
      </c>
      <c r="B4" s="10"/>
      <c r="C4" s="11" t="s">
        <v>37</v>
      </c>
      <c r="D4" s="12">
        <v>23</v>
      </c>
      <c r="E4" s="13">
        <v>14.3</v>
      </c>
      <c r="F4" s="14">
        <f t="shared" ref="F4:F33" si="0">AVERAGE(D4:E4)</f>
        <v>18.649999999999999</v>
      </c>
      <c r="G4" s="11">
        <v>93</v>
      </c>
      <c r="H4" s="11">
        <v>50</v>
      </c>
      <c r="I4" s="11">
        <f t="shared" ref="I4:I33" si="1">AVERAGE(G4:H4)</f>
        <v>71.5</v>
      </c>
      <c r="J4" s="11">
        <v>1016.2</v>
      </c>
      <c r="K4" s="11">
        <v>1011.4</v>
      </c>
      <c r="L4" s="11">
        <f t="shared" ref="L4:L33" si="2">AVERAGE(J4:K4)</f>
        <v>1013.8</v>
      </c>
      <c r="M4" s="11" t="s">
        <v>38</v>
      </c>
      <c r="N4" s="11">
        <v>9.3000000000000007</v>
      </c>
      <c r="O4" s="11">
        <v>21.2</v>
      </c>
      <c r="P4" s="11">
        <v>0</v>
      </c>
      <c r="Q4" s="11">
        <v>0</v>
      </c>
      <c r="S4" s="7" t="s">
        <v>17</v>
      </c>
      <c r="T4" s="16"/>
      <c r="U4" s="15">
        <f>MAX(G4:G33)</f>
        <v>99</v>
      </c>
      <c r="V4" s="15">
        <f>MIN(H4:H33)</f>
        <v>42</v>
      </c>
    </row>
    <row r="5" spans="1:22" x14ac:dyDescent="0.25">
      <c r="A5" s="7">
        <v>2</v>
      </c>
      <c r="B5" s="10"/>
      <c r="C5" s="11" t="s">
        <v>39</v>
      </c>
      <c r="D5" s="12">
        <v>21.8</v>
      </c>
      <c r="E5" s="13">
        <v>15.4</v>
      </c>
      <c r="F5" s="14">
        <f t="shared" si="0"/>
        <v>18.600000000000001</v>
      </c>
      <c r="G5" s="11">
        <v>94</v>
      </c>
      <c r="H5" s="11">
        <v>65</v>
      </c>
      <c r="I5" s="11">
        <f t="shared" si="1"/>
        <v>79.5</v>
      </c>
      <c r="J5" s="11">
        <v>1011.5</v>
      </c>
      <c r="K5" s="11">
        <v>1001.9</v>
      </c>
      <c r="L5" s="11">
        <f t="shared" si="2"/>
        <v>1006.7</v>
      </c>
      <c r="M5" s="11" t="s">
        <v>40</v>
      </c>
      <c r="N5" s="11">
        <v>10.199999999999999</v>
      </c>
      <c r="O5" s="11">
        <v>31.3</v>
      </c>
      <c r="P5" s="11">
        <v>9.1</v>
      </c>
      <c r="Q5" s="11">
        <v>4.5</v>
      </c>
      <c r="S5" s="7" t="s">
        <v>14</v>
      </c>
      <c r="T5" s="16"/>
      <c r="U5" s="15">
        <f>MAX(J4:J33)</f>
        <v>1028.4000000000001</v>
      </c>
      <c r="V5" s="15">
        <f>MIN(K4:K33)</f>
        <v>997.6</v>
      </c>
    </row>
    <row r="6" spans="1:22" x14ac:dyDescent="0.25">
      <c r="A6" s="7">
        <v>3</v>
      </c>
      <c r="B6" s="10"/>
      <c r="C6" s="11" t="s">
        <v>41</v>
      </c>
      <c r="D6" s="12">
        <v>19.399999999999999</v>
      </c>
      <c r="E6" s="13">
        <v>13.4</v>
      </c>
      <c r="F6" s="14">
        <f t="shared" si="0"/>
        <v>16.399999999999999</v>
      </c>
      <c r="G6" s="11">
        <v>96</v>
      </c>
      <c r="H6" s="11">
        <v>59</v>
      </c>
      <c r="I6" s="11">
        <f t="shared" si="1"/>
        <v>77.5</v>
      </c>
      <c r="J6" s="11">
        <v>1005.8</v>
      </c>
      <c r="K6" s="11">
        <v>1000</v>
      </c>
      <c r="L6" s="11">
        <f t="shared" si="2"/>
        <v>1002.9</v>
      </c>
      <c r="M6" s="11" t="s">
        <v>42</v>
      </c>
      <c r="N6" s="11">
        <v>15.7</v>
      </c>
      <c r="O6" s="11">
        <v>34.200000000000003</v>
      </c>
      <c r="P6" s="11">
        <v>10.6</v>
      </c>
      <c r="Q6" s="11">
        <v>3</v>
      </c>
      <c r="S6" s="7" t="s">
        <v>34</v>
      </c>
      <c r="T6" s="16"/>
      <c r="U6" s="15">
        <f>MAX(N4:N33)</f>
        <v>20.100000000000001</v>
      </c>
      <c r="V6" s="15">
        <f>MIN(N4:N33)</f>
        <v>3.6</v>
      </c>
    </row>
    <row r="7" spans="1:22" x14ac:dyDescent="0.25">
      <c r="A7" s="7">
        <v>4</v>
      </c>
      <c r="B7" s="10"/>
      <c r="C7" s="11" t="s">
        <v>43</v>
      </c>
      <c r="D7" s="12">
        <v>18.3</v>
      </c>
      <c r="E7" s="13">
        <v>13.8</v>
      </c>
      <c r="F7" s="14">
        <f t="shared" si="0"/>
        <v>16.05</v>
      </c>
      <c r="G7" s="11">
        <v>90</v>
      </c>
      <c r="H7" s="11">
        <v>65</v>
      </c>
      <c r="I7" s="11">
        <f t="shared" si="1"/>
        <v>77.5</v>
      </c>
      <c r="J7" s="11">
        <v>1002.4</v>
      </c>
      <c r="K7" s="11">
        <v>997.6</v>
      </c>
      <c r="L7" s="11">
        <f t="shared" si="2"/>
        <v>1000</v>
      </c>
      <c r="M7" s="11" t="s">
        <v>42</v>
      </c>
      <c r="N7" s="11">
        <v>20.100000000000001</v>
      </c>
      <c r="O7" s="11">
        <v>39.9</v>
      </c>
      <c r="P7" s="11">
        <v>9.1</v>
      </c>
      <c r="Q7" s="11">
        <v>2.2000000000000002</v>
      </c>
      <c r="S7" s="7" t="s">
        <v>35</v>
      </c>
      <c r="T7" s="16"/>
      <c r="U7" s="15">
        <f>MAX(O4:O33)</f>
        <v>50</v>
      </c>
      <c r="V7" s="15">
        <f>MIN(O4:O33)</f>
        <v>11.1</v>
      </c>
    </row>
    <row r="8" spans="1:22" x14ac:dyDescent="0.25">
      <c r="A8" s="7">
        <v>5</v>
      </c>
      <c r="B8" s="10"/>
      <c r="C8" s="11" t="s">
        <v>44</v>
      </c>
      <c r="D8" s="12">
        <v>18.600000000000001</v>
      </c>
      <c r="E8" s="13">
        <v>13.9</v>
      </c>
      <c r="F8" s="14">
        <f t="shared" si="0"/>
        <v>16.25</v>
      </c>
      <c r="G8" s="11">
        <v>96</v>
      </c>
      <c r="H8" s="11">
        <v>64</v>
      </c>
      <c r="I8" s="11">
        <f t="shared" si="1"/>
        <v>80</v>
      </c>
      <c r="J8" s="11">
        <v>1015.1</v>
      </c>
      <c r="K8" s="11">
        <v>1002.5</v>
      </c>
      <c r="L8" s="11">
        <f t="shared" si="2"/>
        <v>1008.8</v>
      </c>
      <c r="M8" s="11" t="s">
        <v>45</v>
      </c>
      <c r="N8" s="11">
        <v>15.4</v>
      </c>
      <c r="O8" s="11">
        <v>38.5</v>
      </c>
      <c r="P8" s="11">
        <v>7.6</v>
      </c>
      <c r="Q8" s="11">
        <v>2</v>
      </c>
      <c r="S8" s="7" t="s">
        <v>10</v>
      </c>
      <c r="T8" s="16"/>
      <c r="U8" s="15">
        <f>MAX(P4:P33)</f>
        <v>56.3</v>
      </c>
      <c r="V8" s="15">
        <f>MIN(P4:P33)</f>
        <v>0</v>
      </c>
    </row>
    <row r="9" spans="1:22" x14ac:dyDescent="0.25">
      <c r="A9" s="7">
        <v>6</v>
      </c>
      <c r="B9" s="10"/>
      <c r="C9" s="11" t="s">
        <v>46</v>
      </c>
      <c r="D9" s="12">
        <v>19.8</v>
      </c>
      <c r="E9" s="13">
        <v>13.9</v>
      </c>
      <c r="F9" s="14">
        <f t="shared" si="0"/>
        <v>16.850000000000001</v>
      </c>
      <c r="G9" s="11">
        <v>91</v>
      </c>
      <c r="H9" s="11">
        <v>51</v>
      </c>
      <c r="I9" s="11">
        <f t="shared" si="1"/>
        <v>71</v>
      </c>
      <c r="J9" s="11">
        <v>1015</v>
      </c>
      <c r="K9" s="11">
        <v>1011.4</v>
      </c>
      <c r="L9" s="11">
        <f t="shared" si="2"/>
        <v>1013.2</v>
      </c>
      <c r="M9" s="11" t="s">
        <v>40</v>
      </c>
      <c r="N9" s="11">
        <v>12.5</v>
      </c>
      <c r="O9" s="11">
        <v>22.3</v>
      </c>
      <c r="P9" s="11">
        <v>0.1</v>
      </c>
      <c r="Q9" s="11">
        <v>0.1</v>
      </c>
      <c r="S9" s="7" t="s">
        <v>15</v>
      </c>
      <c r="T9" s="16"/>
      <c r="U9" s="15">
        <f>MAX(Q4:Q33)</f>
        <v>40.799999999999997</v>
      </c>
      <c r="V9" s="15">
        <f>MIN(Q4:Q33)</f>
        <v>0</v>
      </c>
    </row>
    <row r="10" spans="1:22" x14ac:dyDescent="0.25">
      <c r="A10" s="7">
        <v>7</v>
      </c>
      <c r="B10" s="10"/>
      <c r="C10" s="11" t="s">
        <v>47</v>
      </c>
      <c r="D10" s="12">
        <v>18.5</v>
      </c>
      <c r="E10" s="13">
        <v>12.7</v>
      </c>
      <c r="F10" s="14">
        <f t="shared" si="0"/>
        <v>15.6</v>
      </c>
      <c r="G10" s="11">
        <v>99</v>
      </c>
      <c r="H10" s="11">
        <v>64</v>
      </c>
      <c r="I10" s="11">
        <f t="shared" si="1"/>
        <v>81.5</v>
      </c>
      <c r="J10" s="11">
        <v>1021.3</v>
      </c>
      <c r="K10" s="11">
        <v>1012.5</v>
      </c>
      <c r="L10" s="11">
        <f t="shared" si="2"/>
        <v>1016.9</v>
      </c>
      <c r="M10" s="11" t="s">
        <v>42</v>
      </c>
      <c r="N10" s="11">
        <v>17.600000000000001</v>
      </c>
      <c r="O10" s="11">
        <v>33.4</v>
      </c>
      <c r="P10" s="11">
        <v>9.1</v>
      </c>
      <c r="Q10" s="11">
        <v>3.5</v>
      </c>
    </row>
    <row r="11" spans="1:22" x14ac:dyDescent="0.25">
      <c r="A11" s="7">
        <v>8</v>
      </c>
      <c r="B11" s="10"/>
      <c r="C11" s="11" t="s">
        <v>48</v>
      </c>
      <c r="D11" s="12">
        <v>21.3</v>
      </c>
      <c r="E11" s="13">
        <v>13.5</v>
      </c>
      <c r="F11" s="14">
        <f t="shared" si="0"/>
        <v>17.399999999999999</v>
      </c>
      <c r="G11" s="11">
        <v>98</v>
      </c>
      <c r="H11" s="11">
        <v>60</v>
      </c>
      <c r="I11" s="11">
        <f t="shared" si="1"/>
        <v>79</v>
      </c>
      <c r="J11" s="11">
        <v>1020.6</v>
      </c>
      <c r="K11" s="11">
        <v>1010.2</v>
      </c>
      <c r="L11" s="11">
        <f t="shared" si="2"/>
        <v>1015.4000000000001</v>
      </c>
      <c r="M11" s="11" t="s">
        <v>40</v>
      </c>
      <c r="N11" s="11">
        <v>10.3</v>
      </c>
      <c r="O11" s="11">
        <v>28.4</v>
      </c>
      <c r="P11" s="11">
        <v>27.4</v>
      </c>
      <c r="Q11" s="11">
        <v>16.2</v>
      </c>
      <c r="S11" s="7" t="s">
        <v>18</v>
      </c>
      <c r="T11" s="16"/>
      <c r="U11" s="16"/>
      <c r="V11" s="20">
        <v>0</v>
      </c>
    </row>
    <row r="12" spans="1:22" x14ac:dyDescent="0.25">
      <c r="A12" s="7">
        <v>9</v>
      </c>
      <c r="B12" s="10"/>
      <c r="C12" s="11" t="s">
        <v>49</v>
      </c>
      <c r="D12" s="12">
        <v>17.399999999999999</v>
      </c>
      <c r="E12" s="13">
        <v>11.9</v>
      </c>
      <c r="F12" s="14">
        <f t="shared" si="0"/>
        <v>14.649999999999999</v>
      </c>
      <c r="G12" s="11">
        <v>96</v>
      </c>
      <c r="H12" s="11">
        <v>54</v>
      </c>
      <c r="I12" s="11">
        <f t="shared" si="1"/>
        <v>75</v>
      </c>
      <c r="J12" s="11">
        <v>1014.1</v>
      </c>
      <c r="K12" s="11">
        <v>1009.7</v>
      </c>
      <c r="L12" s="11">
        <f t="shared" si="2"/>
        <v>1011.9000000000001</v>
      </c>
      <c r="M12" s="11" t="s">
        <v>38</v>
      </c>
      <c r="N12" s="11">
        <v>17.399999999999999</v>
      </c>
      <c r="O12" s="11">
        <v>33.4</v>
      </c>
      <c r="P12" s="11">
        <v>7.6</v>
      </c>
      <c r="Q12" s="11">
        <v>2.7</v>
      </c>
      <c r="S12" s="7" t="s">
        <v>19</v>
      </c>
      <c r="T12" s="16"/>
      <c r="U12" s="16"/>
      <c r="V12" s="20">
        <v>0</v>
      </c>
    </row>
    <row r="13" spans="1:22" x14ac:dyDescent="0.25">
      <c r="A13" s="7">
        <v>10</v>
      </c>
      <c r="B13" s="10"/>
      <c r="C13" s="11" t="s">
        <v>50</v>
      </c>
      <c r="D13" s="12">
        <v>16.899999999999999</v>
      </c>
      <c r="E13" s="13">
        <v>10.4</v>
      </c>
      <c r="F13" s="14">
        <f t="shared" si="0"/>
        <v>13.649999999999999</v>
      </c>
      <c r="G13" s="11">
        <v>90</v>
      </c>
      <c r="H13" s="11">
        <v>56</v>
      </c>
      <c r="I13" s="11">
        <f t="shared" si="1"/>
        <v>73</v>
      </c>
      <c r="J13" s="11">
        <v>1017.2</v>
      </c>
      <c r="K13" s="11">
        <v>1013.5</v>
      </c>
      <c r="L13" s="11">
        <f t="shared" si="2"/>
        <v>1015.35</v>
      </c>
      <c r="M13" s="11" t="s">
        <v>42</v>
      </c>
      <c r="N13" s="11">
        <v>14.8</v>
      </c>
      <c r="O13" s="11">
        <v>33.4</v>
      </c>
      <c r="P13" s="11">
        <v>19.8</v>
      </c>
      <c r="Q13" s="11">
        <v>5.3</v>
      </c>
      <c r="S13" s="7" t="s">
        <v>20</v>
      </c>
      <c r="T13" s="16"/>
      <c r="U13" s="16"/>
      <c r="V13" s="20">
        <v>18</v>
      </c>
    </row>
    <row r="14" spans="1:22" x14ac:dyDescent="0.25">
      <c r="A14" s="7">
        <v>11</v>
      </c>
      <c r="B14" s="10"/>
      <c r="C14" s="11" t="s">
        <v>51</v>
      </c>
      <c r="D14" s="12">
        <v>17.3</v>
      </c>
      <c r="E14" s="13">
        <v>8.8000000000000007</v>
      </c>
      <c r="F14" s="14">
        <f t="shared" si="0"/>
        <v>13.05</v>
      </c>
      <c r="G14" s="11">
        <v>98</v>
      </c>
      <c r="H14" s="11">
        <v>56</v>
      </c>
      <c r="I14" s="11">
        <f t="shared" si="1"/>
        <v>77</v>
      </c>
      <c r="J14" s="11">
        <v>1019.3</v>
      </c>
      <c r="K14" s="11">
        <v>1015.4</v>
      </c>
      <c r="L14" s="11">
        <f t="shared" si="2"/>
        <v>1017.3499999999999</v>
      </c>
      <c r="M14" s="11" t="s">
        <v>42</v>
      </c>
      <c r="N14" s="11">
        <v>10.6</v>
      </c>
      <c r="O14" s="11">
        <v>31.3</v>
      </c>
      <c r="P14" s="11">
        <v>1.5</v>
      </c>
      <c r="Q14" s="11">
        <v>1</v>
      </c>
      <c r="S14" s="7" t="s">
        <v>21</v>
      </c>
      <c r="T14" s="16"/>
      <c r="U14" s="16"/>
      <c r="V14" s="20">
        <v>11</v>
      </c>
    </row>
    <row r="15" spans="1:22" x14ac:dyDescent="0.25">
      <c r="A15" s="7">
        <v>12</v>
      </c>
      <c r="B15" s="10"/>
      <c r="C15" s="11" t="s">
        <v>52</v>
      </c>
      <c r="D15" s="12">
        <v>19.5</v>
      </c>
      <c r="E15" s="13">
        <v>11.8</v>
      </c>
      <c r="F15" s="14">
        <f t="shared" si="0"/>
        <v>15.65</v>
      </c>
      <c r="G15" s="11">
        <v>99</v>
      </c>
      <c r="H15" s="11">
        <v>71</v>
      </c>
      <c r="I15" s="11">
        <f t="shared" si="1"/>
        <v>85</v>
      </c>
      <c r="J15" s="11">
        <v>1017.4</v>
      </c>
      <c r="K15" s="11">
        <v>1013</v>
      </c>
      <c r="L15" s="11">
        <f t="shared" si="2"/>
        <v>1015.2</v>
      </c>
      <c r="M15" s="11" t="s">
        <v>38</v>
      </c>
      <c r="N15" s="11">
        <v>16.7</v>
      </c>
      <c r="O15" s="11">
        <v>34.200000000000003</v>
      </c>
      <c r="P15" s="11">
        <v>1.5</v>
      </c>
      <c r="Q15" s="11">
        <v>3.3</v>
      </c>
      <c r="S15" s="7" t="s">
        <v>22</v>
      </c>
      <c r="T15" s="16"/>
      <c r="U15" s="16"/>
      <c r="V15" s="20">
        <v>4</v>
      </c>
    </row>
    <row r="16" spans="1:22" x14ac:dyDescent="0.25">
      <c r="A16" s="7">
        <v>13</v>
      </c>
      <c r="B16" s="10"/>
      <c r="C16" s="11" t="s">
        <v>53</v>
      </c>
      <c r="D16" s="12">
        <v>16.399999999999999</v>
      </c>
      <c r="E16" s="13">
        <v>14</v>
      </c>
      <c r="F16" s="14">
        <f t="shared" si="0"/>
        <v>15.2</v>
      </c>
      <c r="G16" s="11">
        <v>95</v>
      </c>
      <c r="H16" s="11">
        <v>66</v>
      </c>
      <c r="I16" s="11">
        <f t="shared" si="1"/>
        <v>80.5</v>
      </c>
      <c r="J16" s="11">
        <v>1018.2</v>
      </c>
      <c r="K16" s="11">
        <v>1016</v>
      </c>
      <c r="L16" s="11">
        <f t="shared" si="2"/>
        <v>1017.1</v>
      </c>
      <c r="M16" s="11" t="s">
        <v>54</v>
      </c>
      <c r="N16" s="11">
        <v>17.5</v>
      </c>
      <c r="O16" s="11">
        <v>34.9</v>
      </c>
      <c r="P16" s="11">
        <v>0.3</v>
      </c>
      <c r="Q16" s="11">
        <v>0.3</v>
      </c>
      <c r="S16" s="8" t="s">
        <v>23</v>
      </c>
      <c r="T16" s="16"/>
      <c r="U16" s="16"/>
      <c r="V16" s="20">
        <v>8</v>
      </c>
    </row>
    <row r="17" spans="1:22" x14ac:dyDescent="0.25">
      <c r="A17" s="7">
        <v>14</v>
      </c>
      <c r="B17" s="10"/>
      <c r="C17" s="11" t="s">
        <v>55</v>
      </c>
      <c r="D17" s="12">
        <v>16.2</v>
      </c>
      <c r="E17" s="13">
        <v>11.7</v>
      </c>
      <c r="F17" s="14">
        <f t="shared" si="0"/>
        <v>13.95</v>
      </c>
      <c r="G17" s="11">
        <v>95</v>
      </c>
      <c r="H17" s="11">
        <v>69</v>
      </c>
      <c r="I17" s="11">
        <f t="shared" si="1"/>
        <v>82</v>
      </c>
      <c r="J17" s="11">
        <v>1016.9</v>
      </c>
      <c r="K17" s="11">
        <v>1014.4</v>
      </c>
      <c r="L17" s="11">
        <f t="shared" si="2"/>
        <v>1015.65</v>
      </c>
      <c r="M17" s="11" t="s">
        <v>56</v>
      </c>
      <c r="N17" s="11">
        <v>19.3</v>
      </c>
      <c r="O17" s="11">
        <v>34.200000000000003</v>
      </c>
      <c r="P17" s="11">
        <v>4.5</v>
      </c>
      <c r="Q17" s="11">
        <v>3.3</v>
      </c>
      <c r="S17" s="8" t="s">
        <v>24</v>
      </c>
      <c r="T17" s="16"/>
      <c r="U17" s="16"/>
      <c r="V17" s="20">
        <v>1</v>
      </c>
    </row>
    <row r="18" spans="1:22" x14ac:dyDescent="0.25">
      <c r="A18" s="7">
        <v>15</v>
      </c>
      <c r="B18" s="10"/>
      <c r="C18" s="11" t="s">
        <v>62</v>
      </c>
      <c r="D18" s="12">
        <v>16.5</v>
      </c>
      <c r="E18" s="13">
        <v>11.4</v>
      </c>
      <c r="F18" s="14">
        <f t="shared" si="0"/>
        <v>13.95</v>
      </c>
      <c r="G18" s="11">
        <v>95</v>
      </c>
      <c r="H18" s="11">
        <v>75</v>
      </c>
      <c r="I18" s="11">
        <f t="shared" si="1"/>
        <v>85</v>
      </c>
      <c r="J18" s="11">
        <v>1016.9</v>
      </c>
      <c r="K18" s="11">
        <v>1014.4</v>
      </c>
      <c r="L18" s="11">
        <f t="shared" si="2"/>
        <v>1015.65</v>
      </c>
      <c r="M18" s="11" t="s">
        <v>56</v>
      </c>
      <c r="N18" s="11">
        <v>11.3</v>
      </c>
      <c r="O18" s="11">
        <v>24.4</v>
      </c>
      <c r="P18" s="11">
        <v>1.5</v>
      </c>
      <c r="Q18" s="11">
        <v>0.2</v>
      </c>
      <c r="S18" s="8" t="s">
        <v>25</v>
      </c>
      <c r="T18" s="16"/>
      <c r="U18" s="16"/>
      <c r="V18" s="20">
        <v>0</v>
      </c>
    </row>
    <row r="19" spans="1:22" x14ac:dyDescent="0.25">
      <c r="A19" s="7">
        <v>16</v>
      </c>
      <c r="B19" s="10"/>
      <c r="C19" s="11" t="s">
        <v>61</v>
      </c>
      <c r="D19" s="12">
        <v>22.9</v>
      </c>
      <c r="E19" s="13">
        <v>10.1</v>
      </c>
      <c r="F19" s="14">
        <f t="shared" si="0"/>
        <v>16.5</v>
      </c>
      <c r="G19" s="11">
        <v>84</v>
      </c>
      <c r="H19" s="11">
        <v>54</v>
      </c>
      <c r="I19" s="11">
        <f t="shared" si="1"/>
        <v>69</v>
      </c>
      <c r="J19" s="11">
        <v>1017.1</v>
      </c>
      <c r="K19" s="11">
        <v>1012.7</v>
      </c>
      <c r="L19" s="11">
        <f t="shared" si="2"/>
        <v>1014.9000000000001</v>
      </c>
      <c r="M19" s="11" t="s">
        <v>57</v>
      </c>
      <c r="N19" s="11">
        <v>7.4</v>
      </c>
      <c r="O19" s="11">
        <v>17.600000000000001</v>
      </c>
      <c r="P19" s="11">
        <v>0</v>
      </c>
      <c r="Q19" s="11">
        <v>0</v>
      </c>
      <c r="S19" s="8" t="s">
        <v>27</v>
      </c>
      <c r="T19" s="16"/>
      <c r="U19" s="16"/>
      <c r="V19" s="20">
        <v>0</v>
      </c>
    </row>
    <row r="20" spans="1:22" x14ac:dyDescent="0.25">
      <c r="A20" s="7">
        <v>17</v>
      </c>
      <c r="B20" s="10"/>
      <c r="C20" s="11" t="s">
        <v>60</v>
      </c>
      <c r="D20" s="12">
        <v>21.4</v>
      </c>
      <c r="E20" s="13">
        <v>13.3</v>
      </c>
      <c r="F20" s="14">
        <f t="shared" si="0"/>
        <v>17.350000000000001</v>
      </c>
      <c r="G20" s="11">
        <v>95</v>
      </c>
      <c r="H20" s="11">
        <v>75</v>
      </c>
      <c r="I20" s="11">
        <f t="shared" si="1"/>
        <v>85</v>
      </c>
      <c r="J20" s="11">
        <v>1018.4</v>
      </c>
      <c r="K20" s="11">
        <v>1016.3</v>
      </c>
      <c r="L20" s="11">
        <f t="shared" si="2"/>
        <v>1017.3499999999999</v>
      </c>
      <c r="M20" s="11" t="s">
        <v>58</v>
      </c>
      <c r="N20" s="11">
        <v>10.4</v>
      </c>
      <c r="O20" s="11">
        <v>24.4</v>
      </c>
      <c r="P20" s="11">
        <v>0</v>
      </c>
      <c r="Q20" s="11">
        <v>0</v>
      </c>
      <c r="S20" s="8" t="s">
        <v>26</v>
      </c>
      <c r="T20" s="16"/>
      <c r="U20" s="16"/>
      <c r="V20" s="20">
        <v>0</v>
      </c>
    </row>
    <row r="21" spans="1:22" x14ac:dyDescent="0.25">
      <c r="A21" s="7">
        <v>18</v>
      </c>
      <c r="B21" s="10"/>
      <c r="C21" s="11" t="s">
        <v>59</v>
      </c>
      <c r="D21" s="12">
        <v>27.4</v>
      </c>
      <c r="E21" s="13">
        <v>16.899999999999999</v>
      </c>
      <c r="F21" s="14">
        <f t="shared" si="0"/>
        <v>22.15</v>
      </c>
      <c r="G21" s="11">
        <v>88</v>
      </c>
      <c r="H21" s="11">
        <v>53</v>
      </c>
      <c r="I21" s="11">
        <f t="shared" si="1"/>
        <v>70.5</v>
      </c>
      <c r="J21" s="11">
        <v>1019</v>
      </c>
      <c r="K21" s="11">
        <v>1015.5</v>
      </c>
      <c r="L21" s="11">
        <f t="shared" si="2"/>
        <v>1017.25</v>
      </c>
      <c r="M21" s="11" t="s">
        <v>38</v>
      </c>
      <c r="N21" s="11">
        <v>7.4</v>
      </c>
      <c r="O21" s="11">
        <v>13.6</v>
      </c>
      <c r="P21" s="11">
        <v>0</v>
      </c>
      <c r="Q21" s="11">
        <v>0</v>
      </c>
      <c r="S21" s="2"/>
      <c r="V21" s="3"/>
    </row>
    <row r="22" spans="1:22" x14ac:dyDescent="0.25">
      <c r="A22" s="7">
        <v>19</v>
      </c>
      <c r="B22" s="10"/>
      <c r="C22" s="11" t="s">
        <v>64</v>
      </c>
      <c r="D22" s="12">
        <v>32</v>
      </c>
      <c r="E22" s="13">
        <v>18</v>
      </c>
      <c r="F22" s="14">
        <f t="shared" si="0"/>
        <v>25</v>
      </c>
      <c r="G22" s="11">
        <v>99</v>
      </c>
      <c r="H22" s="11">
        <v>49</v>
      </c>
      <c r="I22" s="11">
        <f t="shared" si="1"/>
        <v>74</v>
      </c>
      <c r="J22" s="11">
        <v>1016.7</v>
      </c>
      <c r="K22" s="11">
        <v>1012</v>
      </c>
      <c r="L22" s="11">
        <f t="shared" si="2"/>
        <v>1014.35</v>
      </c>
      <c r="M22" s="11" t="s">
        <v>58</v>
      </c>
      <c r="N22" s="11">
        <v>11.4</v>
      </c>
      <c r="O22" s="11">
        <v>50</v>
      </c>
      <c r="P22" s="11">
        <v>25.9</v>
      </c>
      <c r="Q22" s="11">
        <v>10.4</v>
      </c>
      <c r="S22" s="21">
        <v>46174</v>
      </c>
      <c r="T22" s="19"/>
      <c r="U22" s="19" t="s">
        <v>29</v>
      </c>
      <c r="V22" s="22" t="s">
        <v>30</v>
      </c>
    </row>
    <row r="23" spans="1:22" x14ac:dyDescent="0.25">
      <c r="A23" s="7">
        <v>20</v>
      </c>
      <c r="B23" s="10"/>
      <c r="C23" s="11" t="s">
        <v>63</v>
      </c>
      <c r="D23" s="12">
        <v>26.1</v>
      </c>
      <c r="E23" s="13">
        <v>18.7</v>
      </c>
      <c r="F23" s="14">
        <f t="shared" si="0"/>
        <v>22.4</v>
      </c>
      <c r="G23" s="11">
        <v>99</v>
      </c>
      <c r="H23" s="11">
        <v>61</v>
      </c>
      <c r="I23" s="11">
        <f t="shared" si="1"/>
        <v>80</v>
      </c>
      <c r="J23" s="11">
        <v>1023.2</v>
      </c>
      <c r="K23" s="11">
        <v>1014.1</v>
      </c>
      <c r="L23" s="11">
        <f t="shared" si="2"/>
        <v>1018.6500000000001</v>
      </c>
      <c r="M23" s="11" t="s">
        <v>42</v>
      </c>
      <c r="N23" s="11">
        <v>10.1</v>
      </c>
      <c r="O23" s="11">
        <v>22.6</v>
      </c>
      <c r="P23" s="11">
        <v>6</v>
      </c>
      <c r="Q23" s="11">
        <v>7.1</v>
      </c>
      <c r="S23" s="23">
        <v>46174</v>
      </c>
      <c r="T23" s="16"/>
      <c r="U23" s="11">
        <v>0.7</v>
      </c>
      <c r="V23" s="11">
        <v>0</v>
      </c>
    </row>
    <row r="24" spans="1:22" x14ac:dyDescent="0.25">
      <c r="A24" s="7">
        <v>21</v>
      </c>
      <c r="B24" s="10"/>
      <c r="C24" s="11" t="s">
        <v>65</v>
      </c>
      <c r="D24" s="12">
        <v>26.2</v>
      </c>
      <c r="E24" s="13">
        <v>16.600000000000001</v>
      </c>
      <c r="F24" s="14">
        <f t="shared" si="0"/>
        <v>21.4</v>
      </c>
      <c r="G24" s="11">
        <v>97</v>
      </c>
      <c r="H24" s="11">
        <v>68</v>
      </c>
      <c r="I24" s="11">
        <f t="shared" si="1"/>
        <v>82.5</v>
      </c>
      <c r="J24" s="11">
        <v>1028.2</v>
      </c>
      <c r="K24" s="11">
        <v>1022.2</v>
      </c>
      <c r="L24" s="11">
        <f t="shared" si="2"/>
        <v>1025.2</v>
      </c>
      <c r="M24" s="11" t="s">
        <v>66</v>
      </c>
      <c r="N24" s="11">
        <v>8.3000000000000007</v>
      </c>
      <c r="O24" s="11">
        <v>19.8</v>
      </c>
      <c r="P24" s="11">
        <v>0</v>
      </c>
      <c r="Q24" s="11">
        <v>0</v>
      </c>
      <c r="S24" s="23">
        <v>46175</v>
      </c>
      <c r="T24" s="16"/>
      <c r="U24" s="11">
        <v>0.6</v>
      </c>
      <c r="V24" s="11">
        <v>0</v>
      </c>
    </row>
    <row r="25" spans="1:22" x14ac:dyDescent="0.25">
      <c r="A25" s="7">
        <v>22</v>
      </c>
      <c r="B25" s="10"/>
      <c r="C25" s="11" t="s">
        <v>67</v>
      </c>
      <c r="D25" s="12">
        <v>25</v>
      </c>
      <c r="E25" s="13">
        <v>14.1</v>
      </c>
      <c r="F25" s="14">
        <f t="shared" si="0"/>
        <v>19.55</v>
      </c>
      <c r="G25" s="11">
        <v>87</v>
      </c>
      <c r="H25" s="11">
        <v>58</v>
      </c>
      <c r="I25" s="11">
        <f t="shared" si="1"/>
        <v>72.5</v>
      </c>
      <c r="J25" s="11">
        <v>1028.4000000000001</v>
      </c>
      <c r="K25" s="11">
        <v>1025.0999999999999</v>
      </c>
      <c r="L25" s="11">
        <f t="shared" si="2"/>
        <v>1026.75</v>
      </c>
      <c r="M25" s="11" t="s">
        <v>66</v>
      </c>
      <c r="N25" s="11">
        <v>10.3</v>
      </c>
      <c r="O25" s="11">
        <v>24.4</v>
      </c>
      <c r="P25" s="11">
        <v>0</v>
      </c>
      <c r="Q25" s="11">
        <v>0</v>
      </c>
      <c r="S25" s="23">
        <v>46176</v>
      </c>
      <c r="T25" s="16"/>
      <c r="U25" s="11">
        <v>0</v>
      </c>
      <c r="V25" s="11">
        <v>0</v>
      </c>
    </row>
    <row r="26" spans="1:22" x14ac:dyDescent="0.25">
      <c r="A26" s="7">
        <v>23</v>
      </c>
      <c r="B26" s="10"/>
      <c r="C26" s="11" t="s">
        <v>68</v>
      </c>
      <c r="D26" s="12">
        <v>27.8</v>
      </c>
      <c r="E26" s="13">
        <v>13.5</v>
      </c>
      <c r="F26" s="14">
        <f t="shared" si="0"/>
        <v>20.65</v>
      </c>
      <c r="G26" s="11">
        <v>91</v>
      </c>
      <c r="H26" s="11">
        <v>50</v>
      </c>
      <c r="I26" s="11">
        <f t="shared" si="1"/>
        <v>70.5</v>
      </c>
      <c r="J26" s="11">
        <v>1026</v>
      </c>
      <c r="K26" s="11">
        <v>1019</v>
      </c>
      <c r="L26" s="11">
        <f t="shared" si="2"/>
        <v>1022.5</v>
      </c>
      <c r="M26" s="11" t="s">
        <v>69</v>
      </c>
      <c r="N26" s="11">
        <v>6.6</v>
      </c>
      <c r="O26" s="11">
        <v>14.4</v>
      </c>
      <c r="P26" s="11">
        <v>0</v>
      </c>
      <c r="Q26" s="11">
        <v>0</v>
      </c>
      <c r="S26" s="23">
        <v>46177</v>
      </c>
      <c r="T26" s="16"/>
      <c r="U26" s="11">
        <v>0</v>
      </c>
      <c r="V26" s="11">
        <v>0</v>
      </c>
    </row>
    <row r="27" spans="1:22" x14ac:dyDescent="0.25">
      <c r="A27" s="7">
        <v>24</v>
      </c>
      <c r="B27" s="10"/>
      <c r="C27" s="11" t="s">
        <v>70</v>
      </c>
      <c r="D27" s="12">
        <v>33.299999999999997</v>
      </c>
      <c r="E27" s="13">
        <v>20</v>
      </c>
      <c r="F27" s="14">
        <f t="shared" si="0"/>
        <v>26.65</v>
      </c>
      <c r="G27" s="11">
        <v>88</v>
      </c>
      <c r="H27" s="11">
        <v>42</v>
      </c>
      <c r="I27" s="11">
        <f t="shared" si="1"/>
        <v>65</v>
      </c>
      <c r="J27" s="11">
        <v>1019.3</v>
      </c>
      <c r="K27" s="11">
        <v>1016.9</v>
      </c>
      <c r="L27" s="11">
        <f t="shared" si="2"/>
        <v>1018.0999999999999</v>
      </c>
      <c r="M27" s="11" t="s">
        <v>58</v>
      </c>
      <c r="N27" s="11">
        <v>4.5999999999999996</v>
      </c>
      <c r="O27" s="11">
        <v>11.1</v>
      </c>
      <c r="P27" s="11">
        <v>0</v>
      </c>
      <c r="Q27" s="11">
        <v>0</v>
      </c>
      <c r="S27" s="23">
        <v>46178</v>
      </c>
      <c r="T27" s="16"/>
      <c r="U27" s="11">
        <v>0</v>
      </c>
      <c r="V27" s="11">
        <v>0</v>
      </c>
    </row>
    <row r="28" spans="1:22" x14ac:dyDescent="0.25">
      <c r="A28" s="7">
        <v>25</v>
      </c>
      <c r="B28" s="10"/>
      <c r="C28" s="11" t="s">
        <v>71</v>
      </c>
      <c r="D28" s="12">
        <v>28.6</v>
      </c>
      <c r="E28" s="13">
        <v>18</v>
      </c>
      <c r="F28" s="14">
        <f t="shared" si="0"/>
        <v>23.3</v>
      </c>
      <c r="G28" s="11">
        <v>97</v>
      </c>
      <c r="H28" s="11">
        <v>58</v>
      </c>
      <c r="I28" s="11">
        <f t="shared" si="1"/>
        <v>77.5</v>
      </c>
      <c r="J28" s="11">
        <v>1020.7</v>
      </c>
      <c r="K28" s="11">
        <v>1018.6</v>
      </c>
      <c r="L28" s="11">
        <f t="shared" si="2"/>
        <v>1019.6500000000001</v>
      </c>
      <c r="M28" s="11" t="s">
        <v>66</v>
      </c>
      <c r="N28" s="11">
        <v>12.4</v>
      </c>
      <c r="O28" s="11">
        <v>19.8</v>
      </c>
      <c r="P28" s="11">
        <v>0</v>
      </c>
      <c r="Q28" s="11">
        <v>0</v>
      </c>
      <c r="S28" s="23">
        <v>46179</v>
      </c>
      <c r="T28" s="16"/>
      <c r="U28" s="11">
        <v>0</v>
      </c>
      <c r="V28" s="11">
        <v>0</v>
      </c>
    </row>
    <row r="29" spans="1:22" x14ac:dyDescent="0.25">
      <c r="A29" s="7">
        <v>26</v>
      </c>
      <c r="B29" s="10"/>
      <c r="C29" s="11" t="s">
        <v>72</v>
      </c>
      <c r="D29" s="12">
        <v>34.9</v>
      </c>
      <c r="E29" s="13">
        <v>17.399999999999999</v>
      </c>
      <c r="F29" s="14">
        <f t="shared" si="0"/>
        <v>26.15</v>
      </c>
      <c r="G29" s="11">
        <v>90</v>
      </c>
      <c r="H29" s="11">
        <v>45</v>
      </c>
      <c r="I29" s="11">
        <f t="shared" si="1"/>
        <v>67.5</v>
      </c>
      <c r="J29" s="11">
        <v>1018.7</v>
      </c>
      <c r="K29" s="11">
        <v>1013.1</v>
      </c>
      <c r="L29" s="11">
        <f t="shared" si="2"/>
        <v>1015.9000000000001</v>
      </c>
      <c r="M29" s="11" t="s">
        <v>73</v>
      </c>
      <c r="N29" s="11">
        <v>11.6</v>
      </c>
      <c r="O29" s="11">
        <v>18.3</v>
      </c>
      <c r="P29" s="11">
        <v>0</v>
      </c>
      <c r="Q29" s="11">
        <v>0</v>
      </c>
      <c r="S29" s="23">
        <v>46180</v>
      </c>
      <c r="T29" s="16"/>
      <c r="U29" s="11">
        <v>0</v>
      </c>
      <c r="V29" s="11">
        <v>0</v>
      </c>
    </row>
    <row r="30" spans="1:22" x14ac:dyDescent="0.25">
      <c r="A30" s="7">
        <v>27</v>
      </c>
      <c r="B30" s="10"/>
      <c r="C30" s="11" t="s">
        <v>74</v>
      </c>
      <c r="D30" s="12">
        <v>30.1</v>
      </c>
      <c r="E30" s="13">
        <v>19.7</v>
      </c>
      <c r="F30" s="14">
        <f t="shared" si="0"/>
        <v>24.9</v>
      </c>
      <c r="G30" s="11">
        <v>98</v>
      </c>
      <c r="H30" s="11">
        <v>49</v>
      </c>
      <c r="I30" s="11">
        <f t="shared" si="1"/>
        <v>73.5</v>
      </c>
      <c r="J30" s="11">
        <v>1017.1</v>
      </c>
      <c r="K30" s="11">
        <v>1013.6</v>
      </c>
      <c r="L30" s="11">
        <f t="shared" si="2"/>
        <v>1015.35</v>
      </c>
      <c r="M30" s="11" t="s">
        <v>56</v>
      </c>
      <c r="N30" s="11">
        <v>3.6</v>
      </c>
      <c r="O30" s="11">
        <v>21.9</v>
      </c>
      <c r="P30" s="11">
        <v>56.3</v>
      </c>
      <c r="Q30" s="11">
        <v>40.799999999999997</v>
      </c>
      <c r="S30" s="23">
        <v>46181</v>
      </c>
      <c r="T30" s="16"/>
      <c r="U30" s="11">
        <v>0</v>
      </c>
      <c r="V30" s="11">
        <v>0</v>
      </c>
    </row>
    <row r="31" spans="1:22" x14ac:dyDescent="0.25">
      <c r="A31" s="7">
        <v>28</v>
      </c>
      <c r="B31" s="10"/>
      <c r="C31" s="11" t="s">
        <v>75</v>
      </c>
      <c r="D31" s="12">
        <v>27</v>
      </c>
      <c r="E31" s="13">
        <v>17.600000000000001</v>
      </c>
      <c r="F31" s="14">
        <f t="shared" si="0"/>
        <v>22.3</v>
      </c>
      <c r="G31" s="11">
        <v>99</v>
      </c>
      <c r="H31" s="11">
        <v>64</v>
      </c>
      <c r="I31" s="11">
        <f t="shared" si="1"/>
        <v>81.5</v>
      </c>
      <c r="J31" s="11">
        <v>1021</v>
      </c>
      <c r="K31" s="11">
        <v>1010.8</v>
      </c>
      <c r="L31" s="11">
        <f t="shared" si="2"/>
        <v>1015.9</v>
      </c>
      <c r="M31" s="11" t="s">
        <v>42</v>
      </c>
      <c r="N31" s="11">
        <v>12.6</v>
      </c>
      <c r="O31" s="11">
        <v>39.9</v>
      </c>
      <c r="P31" s="11">
        <v>39.6</v>
      </c>
      <c r="Q31" s="11">
        <v>30.9</v>
      </c>
      <c r="S31" s="23">
        <v>46182</v>
      </c>
      <c r="T31" s="16"/>
      <c r="U31" s="11">
        <v>0</v>
      </c>
      <c r="V31" s="11">
        <v>0</v>
      </c>
    </row>
    <row r="32" spans="1:22" x14ac:dyDescent="0.25">
      <c r="A32" s="7">
        <v>29</v>
      </c>
      <c r="B32" s="10"/>
      <c r="C32" s="11" t="s">
        <v>37</v>
      </c>
      <c r="D32" s="12">
        <v>24.6</v>
      </c>
      <c r="E32" s="13">
        <v>17.2</v>
      </c>
      <c r="F32" s="14">
        <f t="shared" si="0"/>
        <v>20.9</v>
      </c>
      <c r="G32" s="11">
        <v>92</v>
      </c>
      <c r="H32" s="11">
        <v>51</v>
      </c>
      <c r="I32" s="11">
        <f t="shared" si="1"/>
        <v>71.5</v>
      </c>
      <c r="J32" s="11">
        <v>1025.9000000000001</v>
      </c>
      <c r="K32" s="11">
        <v>1020.1</v>
      </c>
      <c r="L32" s="11">
        <f t="shared" si="2"/>
        <v>1023</v>
      </c>
      <c r="M32" s="11" t="s">
        <v>56</v>
      </c>
      <c r="N32" s="11">
        <v>10.4</v>
      </c>
      <c r="O32" s="11">
        <v>23</v>
      </c>
      <c r="P32" s="11">
        <v>0</v>
      </c>
      <c r="Q32" s="11">
        <v>0</v>
      </c>
      <c r="S32" s="23">
        <v>46183</v>
      </c>
      <c r="T32" s="16"/>
      <c r="U32" s="11">
        <v>0</v>
      </c>
      <c r="V32" s="11">
        <v>0</v>
      </c>
    </row>
    <row r="33" spans="1:22" ht="15.75" thickBot="1" x14ac:dyDescent="0.3">
      <c r="A33" s="7">
        <v>30</v>
      </c>
      <c r="B33" s="10"/>
      <c r="C33" s="11" t="s">
        <v>78</v>
      </c>
      <c r="D33" s="12">
        <v>22.1</v>
      </c>
      <c r="E33" s="13">
        <v>15.2</v>
      </c>
      <c r="F33" s="14">
        <f t="shared" si="0"/>
        <v>18.649999999999999</v>
      </c>
      <c r="G33" s="11">
        <v>98</v>
      </c>
      <c r="H33" s="11">
        <v>62</v>
      </c>
      <c r="I33" s="11">
        <f t="shared" si="1"/>
        <v>80</v>
      </c>
      <c r="J33" s="11">
        <v>1025.9000000000001</v>
      </c>
      <c r="K33" s="11">
        <v>1020.4</v>
      </c>
      <c r="L33" s="11">
        <f t="shared" si="2"/>
        <v>1023.1500000000001</v>
      </c>
      <c r="M33" s="11" t="s">
        <v>76</v>
      </c>
      <c r="N33" s="11">
        <v>7.8</v>
      </c>
      <c r="O33" s="11">
        <v>18.3</v>
      </c>
      <c r="P33" s="11">
        <v>0.1</v>
      </c>
      <c r="Q33" s="11">
        <v>0.1</v>
      </c>
      <c r="S33" s="23">
        <v>46184</v>
      </c>
      <c r="T33" s="16"/>
      <c r="U33" s="11">
        <v>0</v>
      </c>
      <c r="V33" s="11">
        <v>0</v>
      </c>
    </row>
    <row r="34" spans="1:22" ht="15.75" thickBot="1" x14ac:dyDescent="0.3">
      <c r="A34" s="24" t="s">
        <v>9</v>
      </c>
      <c r="B34" s="25"/>
      <c r="C34" s="26" t="s">
        <v>77</v>
      </c>
      <c r="D34" s="27">
        <f t="shared" ref="D34:L34" si="3">AVERAGE(D4:D33)</f>
        <v>23.01</v>
      </c>
      <c r="E34" s="28">
        <f t="shared" si="3"/>
        <v>14.573333333333334</v>
      </c>
      <c r="F34" s="29">
        <f t="shared" si="3"/>
        <v>18.791666666666661</v>
      </c>
      <c r="G34" s="30">
        <f t="shared" si="3"/>
        <v>94.233333333333334</v>
      </c>
      <c r="H34" s="30">
        <f t="shared" si="3"/>
        <v>58.8</v>
      </c>
      <c r="I34" s="30">
        <f t="shared" si="3"/>
        <v>76.516666666666666</v>
      </c>
      <c r="J34" s="30">
        <f t="shared" si="3"/>
        <v>1018.4500000000003</v>
      </c>
      <c r="K34" s="30">
        <f t="shared" si="3"/>
        <v>1013.1433333333331</v>
      </c>
      <c r="L34" s="30">
        <f t="shared" si="3"/>
        <v>1015.7966666666667</v>
      </c>
      <c r="M34" s="30" t="s">
        <v>40</v>
      </c>
      <c r="N34" s="30">
        <f>AVERAGE(N4:N33)</f>
        <v>11.786666666666671</v>
      </c>
      <c r="O34" s="30">
        <f>MAX(O4:O33)</f>
        <v>50</v>
      </c>
      <c r="P34" s="30">
        <f>MAX(P4:P33)</f>
        <v>56.3</v>
      </c>
      <c r="Q34" s="31">
        <f>SUM(Q4:Q33)</f>
        <v>136.89999999999998</v>
      </c>
      <c r="S34" s="23">
        <v>46185</v>
      </c>
      <c r="T34" s="16"/>
      <c r="U34" s="11">
        <v>0</v>
      </c>
      <c r="V34" s="11">
        <v>0</v>
      </c>
    </row>
    <row r="35" spans="1:22" x14ac:dyDescent="0.25">
      <c r="C35" s="1"/>
      <c r="D35" s="1"/>
      <c r="E35" s="1"/>
      <c r="F35" s="1"/>
      <c r="G35" s="1"/>
      <c r="H35" s="1"/>
      <c r="I35" s="1"/>
      <c r="J35" s="1"/>
      <c r="K35" s="1"/>
      <c r="L35" s="1"/>
      <c r="M35" s="1"/>
      <c r="N35" s="1"/>
      <c r="O35" s="1"/>
      <c r="P35" s="1"/>
      <c r="Q35" s="1"/>
      <c r="R35" s="1"/>
      <c r="S35" s="23">
        <v>46186</v>
      </c>
      <c r="T35" s="16"/>
      <c r="U35" s="11">
        <v>0</v>
      </c>
      <c r="V35" s="11">
        <v>0</v>
      </c>
    </row>
    <row r="36" spans="1:22" x14ac:dyDescent="0.25">
      <c r="R36" s="1"/>
      <c r="S36" s="23">
        <v>46187</v>
      </c>
      <c r="T36" s="16"/>
      <c r="U36" s="11">
        <v>0</v>
      </c>
      <c r="V36" s="11">
        <v>0</v>
      </c>
    </row>
    <row r="37" spans="1:22" x14ac:dyDescent="0.25">
      <c r="R37" s="1"/>
      <c r="S37" s="23">
        <v>46188</v>
      </c>
      <c r="T37" s="16"/>
      <c r="U37" s="11">
        <v>0</v>
      </c>
      <c r="V37" s="11">
        <v>0</v>
      </c>
    </row>
    <row r="38" spans="1:22" x14ac:dyDescent="0.25">
      <c r="S38" s="23">
        <v>46189</v>
      </c>
      <c r="T38" s="16"/>
      <c r="U38" s="11">
        <v>0</v>
      </c>
      <c r="V38" s="11">
        <v>0</v>
      </c>
    </row>
    <row r="39" spans="1:22" x14ac:dyDescent="0.25">
      <c r="S39" s="23">
        <v>46190</v>
      </c>
      <c r="T39" s="16"/>
      <c r="U39" s="11">
        <v>0</v>
      </c>
      <c r="V39" s="11">
        <v>0</v>
      </c>
    </row>
    <row r="40" spans="1:22" x14ac:dyDescent="0.25">
      <c r="S40" s="23">
        <v>46191</v>
      </c>
      <c r="T40" s="16"/>
      <c r="U40" s="11">
        <v>4.2</v>
      </c>
      <c r="V40" s="11">
        <v>0</v>
      </c>
    </row>
    <row r="41" spans="1:22" x14ac:dyDescent="0.25">
      <c r="S41" s="23">
        <v>46192</v>
      </c>
      <c r="T41" s="16"/>
      <c r="U41" s="11">
        <v>7</v>
      </c>
      <c r="V41" s="11">
        <v>0</v>
      </c>
    </row>
    <row r="42" spans="1:22" x14ac:dyDescent="0.25">
      <c r="S42" s="23">
        <v>46193</v>
      </c>
      <c r="T42" s="16"/>
      <c r="U42" s="11">
        <v>4.4000000000000004</v>
      </c>
      <c r="V42" s="11">
        <v>0</v>
      </c>
    </row>
    <row r="43" spans="1:22" x14ac:dyDescent="0.25">
      <c r="S43" s="23">
        <v>46194</v>
      </c>
      <c r="T43" s="16"/>
      <c r="U43" s="11">
        <v>3.4</v>
      </c>
      <c r="V43" s="11">
        <v>0</v>
      </c>
    </row>
    <row r="44" spans="1:22" x14ac:dyDescent="0.25">
      <c r="S44" s="23">
        <v>46195</v>
      </c>
      <c r="T44" s="16"/>
      <c r="U44" s="11">
        <v>1.6</v>
      </c>
      <c r="V44" s="11">
        <v>0</v>
      </c>
    </row>
    <row r="45" spans="1:22" x14ac:dyDescent="0.25">
      <c r="S45" s="23">
        <v>46196</v>
      </c>
      <c r="T45" s="16"/>
      <c r="U45" s="11">
        <v>2.7</v>
      </c>
      <c r="V45" s="11">
        <v>0</v>
      </c>
    </row>
    <row r="46" spans="1:22" x14ac:dyDescent="0.25">
      <c r="S46" s="23">
        <v>46197</v>
      </c>
      <c r="T46" s="16"/>
      <c r="U46" s="11">
        <v>8.6999999999999993</v>
      </c>
      <c r="V46" s="11">
        <v>0</v>
      </c>
    </row>
    <row r="47" spans="1:22" x14ac:dyDescent="0.25">
      <c r="S47" s="23">
        <v>46198</v>
      </c>
      <c r="T47" s="16"/>
      <c r="U47" s="11">
        <v>5.3</v>
      </c>
      <c r="V47" s="11">
        <v>0</v>
      </c>
    </row>
    <row r="48" spans="1:22" x14ac:dyDescent="0.25">
      <c r="S48" s="23">
        <v>46199</v>
      </c>
      <c r="T48" s="16"/>
      <c r="U48" s="11">
        <v>8.1999999999999993</v>
      </c>
      <c r="V48" s="11">
        <v>0</v>
      </c>
    </row>
    <row r="49" spans="19:22" x14ac:dyDescent="0.25">
      <c r="S49" s="23">
        <v>46200</v>
      </c>
      <c r="T49" s="16"/>
      <c r="U49" s="11">
        <v>6.9</v>
      </c>
      <c r="V49" s="11">
        <v>0</v>
      </c>
    </row>
    <row r="50" spans="19:22" x14ac:dyDescent="0.25">
      <c r="S50" s="23">
        <v>46201</v>
      </c>
      <c r="T50" s="16"/>
      <c r="U50" s="11">
        <v>4.3</v>
      </c>
      <c r="V50" s="11">
        <v>0</v>
      </c>
    </row>
    <row r="51" spans="19:22" x14ac:dyDescent="0.25">
      <c r="S51" s="23">
        <v>46202</v>
      </c>
      <c r="T51" s="16"/>
      <c r="U51" s="11">
        <v>2.9</v>
      </c>
      <c r="V51" s="11">
        <v>0</v>
      </c>
    </row>
    <row r="52" spans="19:22" x14ac:dyDescent="0.25">
      <c r="S52" s="23">
        <v>46203</v>
      </c>
      <c r="T52" s="16"/>
      <c r="U52" s="11">
        <v>0.7</v>
      </c>
      <c r="V52" s="11">
        <v>0</v>
      </c>
    </row>
    <row r="53" spans="19:22" x14ac:dyDescent="0.25">
      <c r="S53" s="8" t="s">
        <v>28</v>
      </c>
      <c r="T53" s="16"/>
      <c r="U53" s="15">
        <f>SUM(U23:U52)</f>
        <v>61.599999999999994</v>
      </c>
      <c r="V53" s="15">
        <f>SUM(V23:V52)</f>
        <v>0</v>
      </c>
    </row>
  </sheetData>
  <pageMargins left="0.7" right="0.7" top="0.75" bottom="0.75" header="0.3" footer="0.3"/>
  <pageSetup paperSize="9" orientation="portrait" r:id="rId1"/>
  <ignoredErrors>
    <ignoredError sqref="U3:V6 V9 V7"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9347-ED67-4200-A9C1-B5B3D49E1CEE}">
  <dimension ref="A3:D27"/>
  <sheetViews>
    <sheetView topLeftCell="A2" workbookViewId="0">
      <selection activeCell="G28" sqref="G28"/>
    </sheetView>
  </sheetViews>
  <sheetFormatPr defaultRowHeight="15" x14ac:dyDescent="0.25"/>
  <sheetData>
    <row r="3" spans="2:4" x14ac:dyDescent="0.25">
      <c r="B3" s="34">
        <v>38139</v>
      </c>
      <c r="C3" s="33">
        <v>4</v>
      </c>
    </row>
    <row r="4" spans="2:4" x14ac:dyDescent="0.25">
      <c r="B4" s="34">
        <v>38504</v>
      </c>
      <c r="C4" s="33">
        <v>5</v>
      </c>
    </row>
    <row r="5" spans="2:4" x14ac:dyDescent="0.25">
      <c r="B5" s="34">
        <v>38869</v>
      </c>
      <c r="C5" s="33">
        <v>7</v>
      </c>
    </row>
    <row r="6" spans="2:4" x14ac:dyDescent="0.25">
      <c r="B6" s="34">
        <v>39234</v>
      </c>
      <c r="C6" s="33">
        <v>5</v>
      </c>
    </row>
    <row r="7" spans="2:4" x14ac:dyDescent="0.25">
      <c r="B7" s="34">
        <v>39600</v>
      </c>
      <c r="C7" s="33">
        <v>5</v>
      </c>
    </row>
    <row r="8" spans="2:4" x14ac:dyDescent="0.25">
      <c r="B8" s="34">
        <v>39965</v>
      </c>
      <c r="C8" s="33">
        <v>2</v>
      </c>
    </row>
    <row r="9" spans="2:4" x14ac:dyDescent="0.25">
      <c r="B9" s="34">
        <v>40330</v>
      </c>
      <c r="C9" s="33">
        <v>4</v>
      </c>
    </row>
    <row r="10" spans="2:4" x14ac:dyDescent="0.25">
      <c r="B10" s="34">
        <v>40695</v>
      </c>
      <c r="C10" s="33">
        <v>4</v>
      </c>
    </row>
    <row r="11" spans="2:4" x14ac:dyDescent="0.25">
      <c r="B11" s="34">
        <v>41061</v>
      </c>
      <c r="C11" s="33">
        <v>2</v>
      </c>
    </row>
    <row r="12" spans="2:4" x14ac:dyDescent="0.25">
      <c r="B12" s="34">
        <v>41426</v>
      </c>
      <c r="C12" s="33">
        <v>2</v>
      </c>
    </row>
    <row r="13" spans="2:4" x14ac:dyDescent="0.25">
      <c r="B13" s="34">
        <v>41791</v>
      </c>
      <c r="C13" s="33">
        <v>4</v>
      </c>
    </row>
    <row r="14" spans="2:4" x14ac:dyDescent="0.25">
      <c r="B14" s="34">
        <v>42156</v>
      </c>
      <c r="C14" s="33">
        <v>3</v>
      </c>
    </row>
    <row r="15" spans="2:4" x14ac:dyDescent="0.25">
      <c r="B15" s="34">
        <v>42522</v>
      </c>
      <c r="C15" s="33">
        <v>2</v>
      </c>
      <c r="D15" s="35"/>
    </row>
    <row r="16" spans="2:4" x14ac:dyDescent="0.25">
      <c r="B16" s="34">
        <v>42887</v>
      </c>
      <c r="C16" s="33">
        <v>6</v>
      </c>
      <c r="D16" s="35"/>
    </row>
    <row r="17" spans="1:3" x14ac:dyDescent="0.25">
      <c r="B17" s="34">
        <v>43252</v>
      </c>
      <c r="C17" s="33">
        <v>3</v>
      </c>
    </row>
    <row r="18" spans="1:3" x14ac:dyDescent="0.25">
      <c r="B18" s="34">
        <v>43617</v>
      </c>
      <c r="C18" s="33">
        <v>6</v>
      </c>
    </row>
    <row r="19" spans="1:3" x14ac:dyDescent="0.25">
      <c r="B19" s="34">
        <v>43983</v>
      </c>
      <c r="C19" s="33">
        <v>8</v>
      </c>
    </row>
    <row r="20" spans="1:3" x14ac:dyDescent="0.25">
      <c r="B20" s="34">
        <v>44348</v>
      </c>
      <c r="C20" s="33">
        <v>14</v>
      </c>
    </row>
    <row r="21" spans="1:3" x14ac:dyDescent="0.25">
      <c r="B21" s="34">
        <v>44713</v>
      </c>
      <c r="C21" s="33">
        <v>4</v>
      </c>
    </row>
    <row r="22" spans="1:3" x14ac:dyDescent="0.25">
      <c r="B22" s="34">
        <v>45078</v>
      </c>
      <c r="C22" s="33">
        <v>12</v>
      </c>
    </row>
    <row r="23" spans="1:3" x14ac:dyDescent="0.25">
      <c r="A23" s="36"/>
      <c r="B23" s="34">
        <v>45444</v>
      </c>
      <c r="C23" s="37">
        <v>5</v>
      </c>
    </row>
    <row r="24" spans="1:3" x14ac:dyDescent="0.25">
      <c r="B24" s="34">
        <v>45809</v>
      </c>
      <c r="C24" s="37">
        <v>5</v>
      </c>
    </row>
    <row r="25" spans="1:3" x14ac:dyDescent="0.25">
      <c r="B25" s="34">
        <v>46174</v>
      </c>
      <c r="C25" s="37">
        <v>11</v>
      </c>
    </row>
    <row r="26" spans="1:3" x14ac:dyDescent="0.25">
      <c r="B26" s="32"/>
      <c r="C26" s="38">
        <f>AVERAGE(C3:C25)</f>
        <v>5.3478260869565215</v>
      </c>
    </row>
    <row r="27" spans="1:3" x14ac:dyDescent="0.25">
      <c r="B27" s="32"/>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CB491-06D5-4BEC-B2C8-516DDDBD7F48}">
  <dimension ref="A3:D27"/>
  <sheetViews>
    <sheetView workbookViewId="0">
      <selection activeCell="R27" sqref="R27"/>
    </sheetView>
  </sheetViews>
  <sheetFormatPr defaultRowHeight="15" x14ac:dyDescent="0.25"/>
  <sheetData>
    <row r="3" spans="2:4" x14ac:dyDescent="0.25">
      <c r="B3" s="34">
        <v>38139</v>
      </c>
      <c r="C3" s="33">
        <v>0</v>
      </c>
    </row>
    <row r="4" spans="2:4" x14ac:dyDescent="0.25">
      <c r="B4" s="34">
        <v>38504</v>
      </c>
      <c r="C4" s="33">
        <v>4</v>
      </c>
    </row>
    <row r="5" spans="2:4" x14ac:dyDescent="0.25">
      <c r="B5" s="34">
        <v>38869</v>
      </c>
      <c r="C5" s="33">
        <v>3</v>
      </c>
    </row>
    <row r="6" spans="2:4" x14ac:dyDescent="0.25">
      <c r="B6" s="34">
        <v>39234</v>
      </c>
      <c r="C6" s="33">
        <v>1</v>
      </c>
    </row>
    <row r="7" spans="2:4" x14ac:dyDescent="0.25">
      <c r="B7" s="34">
        <v>39600</v>
      </c>
      <c r="C7" s="33">
        <v>0</v>
      </c>
    </row>
    <row r="8" spans="2:4" x14ac:dyDescent="0.25">
      <c r="B8" s="34">
        <v>39965</v>
      </c>
      <c r="C8" s="33">
        <v>0</v>
      </c>
    </row>
    <row r="9" spans="2:4" x14ac:dyDescent="0.25">
      <c r="B9" s="34">
        <v>40330</v>
      </c>
      <c r="C9" s="33">
        <v>0</v>
      </c>
    </row>
    <row r="10" spans="2:4" x14ac:dyDescent="0.25">
      <c r="B10" s="34">
        <v>40695</v>
      </c>
      <c r="C10" s="33">
        <v>2</v>
      </c>
    </row>
    <row r="11" spans="2:4" x14ac:dyDescent="0.25">
      <c r="B11" s="34">
        <v>41061</v>
      </c>
      <c r="C11" s="33">
        <v>0</v>
      </c>
    </row>
    <row r="12" spans="2:4" x14ac:dyDescent="0.25">
      <c r="B12" s="34">
        <v>41426</v>
      </c>
      <c r="C12" s="33">
        <v>1</v>
      </c>
    </row>
    <row r="13" spans="2:4" x14ac:dyDescent="0.25">
      <c r="B13" s="34">
        <v>41791</v>
      </c>
      <c r="C13" s="33">
        <v>0</v>
      </c>
    </row>
    <row r="14" spans="2:4" x14ac:dyDescent="0.25">
      <c r="B14" s="34">
        <v>42156</v>
      </c>
      <c r="C14" s="33">
        <v>1</v>
      </c>
    </row>
    <row r="15" spans="2:4" x14ac:dyDescent="0.25">
      <c r="B15" s="34">
        <v>42522</v>
      </c>
      <c r="C15" s="33">
        <v>0</v>
      </c>
      <c r="D15" s="35"/>
    </row>
    <row r="16" spans="2:4" x14ac:dyDescent="0.25">
      <c r="B16" s="34">
        <v>42887</v>
      </c>
      <c r="C16" s="33">
        <v>0</v>
      </c>
      <c r="D16" s="35"/>
    </row>
    <row r="17" spans="1:3" x14ac:dyDescent="0.25">
      <c r="B17" s="34">
        <v>43252</v>
      </c>
      <c r="C17" s="33">
        <v>0</v>
      </c>
    </row>
    <row r="18" spans="1:3" x14ac:dyDescent="0.25">
      <c r="B18" s="34">
        <v>43617</v>
      </c>
      <c r="C18" s="33">
        <v>3</v>
      </c>
    </row>
    <row r="19" spans="1:3" x14ac:dyDescent="0.25">
      <c r="B19" s="34">
        <v>43983</v>
      </c>
      <c r="C19" s="33">
        <v>2</v>
      </c>
    </row>
    <row r="20" spans="1:3" x14ac:dyDescent="0.25">
      <c r="B20" s="34">
        <v>44348</v>
      </c>
      <c r="C20" s="33">
        <v>1</v>
      </c>
    </row>
    <row r="21" spans="1:3" x14ac:dyDescent="0.25">
      <c r="B21" s="34">
        <v>44713</v>
      </c>
      <c r="C21" s="33">
        <v>1</v>
      </c>
    </row>
    <row r="22" spans="1:3" x14ac:dyDescent="0.25">
      <c r="B22" s="34">
        <v>45078</v>
      </c>
      <c r="C22" s="33">
        <v>3</v>
      </c>
    </row>
    <row r="23" spans="1:3" x14ac:dyDescent="0.25">
      <c r="A23" s="36"/>
      <c r="B23" s="34">
        <v>45444</v>
      </c>
      <c r="C23" s="37">
        <v>1</v>
      </c>
    </row>
    <row r="24" spans="1:3" x14ac:dyDescent="0.25">
      <c r="B24" s="34">
        <v>45809</v>
      </c>
      <c r="C24" s="37">
        <v>1</v>
      </c>
    </row>
    <row r="25" spans="1:3" x14ac:dyDescent="0.25">
      <c r="B25" s="34">
        <v>46174</v>
      </c>
      <c r="C25" s="37">
        <v>4</v>
      </c>
    </row>
    <row r="26" spans="1:3" x14ac:dyDescent="0.25">
      <c r="B26" s="32"/>
      <c r="C26" s="38">
        <f>AVERAGE(C3:C25)</f>
        <v>1.2173913043478262</v>
      </c>
    </row>
    <row r="27" spans="1:3" x14ac:dyDescent="0.25">
      <c r="B27" s="32"/>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32F0C-6CDA-451C-B7EB-C5EFFA8BC74D}">
  <dimension ref="B3:D33"/>
  <sheetViews>
    <sheetView workbookViewId="0">
      <selection activeCell="C24" sqref="C24"/>
    </sheetView>
  </sheetViews>
  <sheetFormatPr defaultRowHeight="15" x14ac:dyDescent="0.25"/>
  <sheetData>
    <row r="3" spans="2:4" x14ac:dyDescent="0.25">
      <c r="B3" s="41">
        <v>46191</v>
      </c>
      <c r="C3" s="44">
        <v>29.8</v>
      </c>
      <c r="D3" s="39">
        <v>27.4</v>
      </c>
    </row>
    <row r="4" spans="2:4" x14ac:dyDescent="0.25">
      <c r="B4" s="41">
        <v>46192</v>
      </c>
      <c r="C4" s="44">
        <v>33.4</v>
      </c>
      <c r="D4" s="39">
        <v>32</v>
      </c>
    </row>
    <row r="5" spans="2:4" x14ac:dyDescent="0.25">
      <c r="B5" s="41">
        <v>46193</v>
      </c>
      <c r="C5" s="44">
        <v>28.4</v>
      </c>
      <c r="D5" s="39">
        <v>26.1</v>
      </c>
    </row>
    <row r="6" spans="2:4" x14ac:dyDescent="0.25">
      <c r="B6" s="41">
        <v>46194</v>
      </c>
      <c r="C6" s="44">
        <v>28.4</v>
      </c>
      <c r="D6" s="39">
        <v>26.2</v>
      </c>
    </row>
    <row r="7" spans="2:4" x14ac:dyDescent="0.25">
      <c r="B7" s="41">
        <v>46195</v>
      </c>
      <c r="C7" s="44">
        <v>26</v>
      </c>
      <c r="D7" s="39">
        <v>25</v>
      </c>
    </row>
    <row r="8" spans="2:4" x14ac:dyDescent="0.25">
      <c r="B8" s="41">
        <v>46196</v>
      </c>
      <c r="C8" s="44">
        <v>29</v>
      </c>
      <c r="D8" s="39">
        <v>27.8</v>
      </c>
    </row>
    <row r="9" spans="2:4" x14ac:dyDescent="0.25">
      <c r="B9" s="41">
        <v>46197</v>
      </c>
      <c r="C9" s="44">
        <v>34</v>
      </c>
      <c r="D9" s="39">
        <v>33.299999999999997</v>
      </c>
    </row>
    <row r="10" spans="2:4" x14ac:dyDescent="0.25">
      <c r="B10" s="40">
        <v>46198</v>
      </c>
      <c r="C10" s="44">
        <v>31.9</v>
      </c>
      <c r="D10" s="39">
        <v>28.6</v>
      </c>
    </row>
    <row r="11" spans="2:4" x14ac:dyDescent="0.25">
      <c r="B11" s="40">
        <v>46199</v>
      </c>
      <c r="C11" s="44">
        <v>36.700000000000003</v>
      </c>
      <c r="D11" s="39">
        <v>34.9</v>
      </c>
    </row>
    <row r="12" spans="2:4" x14ac:dyDescent="0.25">
      <c r="B12" s="41">
        <v>46200</v>
      </c>
      <c r="C12" s="44">
        <v>31.6</v>
      </c>
      <c r="D12" s="39">
        <v>30.1</v>
      </c>
    </row>
    <row r="13" spans="2:4" x14ac:dyDescent="0.25">
      <c r="B13" s="40">
        <v>46201</v>
      </c>
      <c r="C13" s="44">
        <v>28.4</v>
      </c>
      <c r="D13" s="39">
        <v>27</v>
      </c>
    </row>
    <row r="14" spans="2:4" x14ac:dyDescent="0.25">
      <c r="B14" s="40">
        <v>46202</v>
      </c>
      <c r="C14" s="44">
        <v>25.1</v>
      </c>
      <c r="D14" s="47">
        <v>24.6</v>
      </c>
    </row>
    <row r="15" spans="2:4" x14ac:dyDescent="0.25">
      <c r="B15" s="43"/>
      <c r="C15" s="42"/>
      <c r="D15" s="35"/>
    </row>
    <row r="16" spans="2:4" x14ac:dyDescent="0.25">
      <c r="B16" s="43"/>
      <c r="C16" s="42"/>
      <c r="D16" s="35"/>
    </row>
    <row r="27" spans="2:3" x14ac:dyDescent="0.25">
      <c r="B27" s="45"/>
      <c r="C27" s="46"/>
    </row>
    <row r="28" spans="2:3" x14ac:dyDescent="0.25">
      <c r="B28" s="45"/>
      <c r="C28" s="46"/>
    </row>
    <row r="29" spans="2:3" x14ac:dyDescent="0.25">
      <c r="B29" s="45"/>
      <c r="C29" s="46"/>
    </row>
    <row r="30" spans="2:3" x14ac:dyDescent="0.25">
      <c r="B30" s="45"/>
      <c r="C30" s="46"/>
    </row>
    <row r="31" spans="2:3" x14ac:dyDescent="0.25">
      <c r="B31" s="45"/>
      <c r="C31" s="46"/>
    </row>
    <row r="32" spans="2:3" x14ac:dyDescent="0.25">
      <c r="B32" s="43"/>
      <c r="C32" s="46"/>
    </row>
    <row r="33" spans="2:3" x14ac:dyDescent="0.25">
      <c r="B33" s="43"/>
      <c r="C33" s="46"/>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juni 2026</vt:lpstr>
      <vt:lpstr>zomerse dagen juni</vt:lpstr>
      <vt:lpstr>tropische dagen juni</vt:lpstr>
      <vt:lpstr>hittegolf</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RDV</dc:creator>
  <cp:lastModifiedBy>R.C. de V</cp:lastModifiedBy>
  <dcterms:created xsi:type="dcterms:W3CDTF">2019-05-19T15:27:50Z</dcterms:created>
  <dcterms:modified xsi:type="dcterms:W3CDTF">2026-07-01T08:00:09Z</dcterms:modified>
</cp:coreProperties>
</file>