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ml.chartshapes+xml"/>
  <Override PartName="/xl/charts/chart4.xml" ContentType="application/vnd.openxmlformats-officedocument.drawingml.chart+xml"/>
  <Override PartName="/xl/drawings/drawing3.xml" ContentType="application/vnd.openxmlformats-officedocument.drawingml.chartshapes+xml"/>
  <Override PartName="/xl/charts/chart5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1 - WEERARCHIEF\2026\07 - Juli\"/>
    </mc:Choice>
  </mc:AlternateContent>
  <xr:revisionPtr revIDLastSave="0" documentId="13_ncr:1_{B4022903-5BE9-4B7E-9864-C68C09F84227}" xr6:coauthVersionLast="47" xr6:coauthVersionMax="47" xr10:uidLastSave="{00000000-0000-0000-0000-000000000000}"/>
  <bookViews>
    <workbookView xWindow="-28920" yWindow="2565" windowWidth="29040" windowHeight="15840" xr2:uid="{00000000-000D-0000-FFFF-FFFF00000000}"/>
  </bookViews>
  <sheets>
    <sheet name="juli 2026" sheetId="1" r:id="rId1"/>
    <sheet name="natste juli maanden" sheetId="2" r:id="rId2"/>
    <sheet name="zomerse dagen juli" sheetId="4" r:id="rId3"/>
    <sheet name="tropische dagen juli" sheetId="6" r:id="rId4"/>
  </sheets>
  <calcPr calcId="191029" concurrentCalc="0"/>
</workbook>
</file>

<file path=xl/calcChain.xml><?xml version="1.0" encoding="utf-8"?>
<calcChain xmlns="http://schemas.openxmlformats.org/spreadsheetml/2006/main">
  <c r="L34" i="1" l="1"/>
  <c r="I34" i="1"/>
  <c r="F34" i="1"/>
  <c r="L33" i="1"/>
  <c r="I33" i="1"/>
  <c r="F33" i="1"/>
  <c r="L32" i="1"/>
  <c r="I32" i="1"/>
  <c r="F32" i="1"/>
  <c r="L31" i="1"/>
  <c r="I31" i="1"/>
  <c r="F31" i="1"/>
  <c r="L30" i="1"/>
  <c r="I30" i="1"/>
  <c r="F30" i="1"/>
  <c r="L29" i="1"/>
  <c r="I29" i="1"/>
  <c r="F29" i="1"/>
  <c r="L28" i="1"/>
  <c r="I28" i="1"/>
  <c r="F28" i="1"/>
  <c r="L27" i="1"/>
  <c r="I27" i="1"/>
  <c r="F27" i="1"/>
  <c r="L26" i="1"/>
  <c r="I26" i="1"/>
  <c r="F26" i="1"/>
  <c r="L25" i="1"/>
  <c r="I25" i="1"/>
  <c r="F25" i="1"/>
  <c r="L24" i="1"/>
  <c r="I24" i="1"/>
  <c r="F24" i="1"/>
  <c r="L23" i="1"/>
  <c r="I23" i="1"/>
  <c r="F23" i="1"/>
  <c r="L22" i="1"/>
  <c r="I22" i="1"/>
  <c r="F22" i="1"/>
  <c r="L21" i="1"/>
  <c r="I21" i="1"/>
  <c r="F21" i="1"/>
  <c r="C27" i="6"/>
  <c r="C27" i="4"/>
  <c r="L20" i="1"/>
  <c r="I20" i="1"/>
  <c r="F20" i="1"/>
  <c r="L19" i="1"/>
  <c r="I19" i="1"/>
  <c r="F19" i="1"/>
  <c r="L18" i="1"/>
  <c r="I18" i="1"/>
  <c r="F18" i="1"/>
  <c r="L17" i="1"/>
  <c r="I17" i="1"/>
  <c r="F17" i="1"/>
  <c r="L16" i="1"/>
  <c r="I16" i="1"/>
  <c r="F16" i="1"/>
  <c r="L15" i="1"/>
  <c r="I15" i="1"/>
  <c r="F15" i="1"/>
  <c r="L14" i="1"/>
  <c r="I14" i="1"/>
  <c r="F14" i="1"/>
  <c r="L13" i="1"/>
  <c r="I13" i="1"/>
  <c r="F13" i="1"/>
  <c r="L12" i="1"/>
  <c r="I12" i="1"/>
  <c r="F12" i="1"/>
  <c r="L11" i="1"/>
  <c r="I11" i="1"/>
  <c r="F11" i="1"/>
  <c r="C27" i="2"/>
  <c r="L10" i="1"/>
  <c r="I10" i="1"/>
  <c r="F10" i="1"/>
  <c r="L9" i="1"/>
  <c r="I9" i="1"/>
  <c r="F9" i="1"/>
  <c r="L8" i="1"/>
  <c r="I8" i="1"/>
  <c r="F8" i="1"/>
  <c r="L7" i="1"/>
  <c r="I7" i="1"/>
  <c r="F7" i="1"/>
  <c r="L6" i="1"/>
  <c r="I6" i="1"/>
  <c r="F6" i="1"/>
  <c r="L5" i="1"/>
  <c r="I5" i="1"/>
  <c r="F5" i="1"/>
  <c r="L4" i="1"/>
  <c r="I4" i="1"/>
  <c r="F4" i="1"/>
  <c r="U9" i="1"/>
  <c r="U8" i="1"/>
  <c r="U7" i="1"/>
  <c r="V8" i="1"/>
  <c r="V54" i="1"/>
  <c r="U54" i="1"/>
  <c r="Q35" i="1"/>
  <c r="P35" i="1"/>
  <c r="O35" i="1"/>
  <c r="N35" i="1"/>
  <c r="K35" i="1"/>
  <c r="J35" i="1"/>
  <c r="H35" i="1"/>
  <c r="G35" i="1"/>
  <c r="E35" i="1"/>
  <c r="D35" i="1"/>
  <c r="V9" i="1"/>
  <c r="V7" i="1"/>
  <c r="V6" i="1"/>
  <c r="U6" i="1"/>
  <c r="V5" i="1"/>
  <c r="U5" i="1"/>
  <c r="V4" i="1"/>
  <c r="U4" i="1"/>
  <c r="V3" i="1"/>
  <c r="U3" i="1"/>
  <c r="I35" i="1"/>
  <c r="F35" i="1"/>
  <c r="L3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R.C. de Vries</author>
  </authors>
  <commentList>
    <comment ref="C4" authorId="0" shapeId="0" xr:uid="{8A8389DB-40F3-4106-B3BB-1033583211C4}">
      <text>
        <r>
          <rPr>
            <b/>
            <sz val="9"/>
            <color indexed="81"/>
            <rFont val="Tahoma"/>
            <charset val="1"/>
          </rPr>
          <t>Op de 23e verjaardag van Weerstation Emmeloord was het eerst vrij zonnig. In de loop van de middag een onweersbuitje. Aangenaam.</t>
        </r>
      </text>
    </comment>
    <comment ref="C5" authorId="0" shapeId="0" xr:uid="{E3DA5B5C-93BB-4E98-9064-0E7C36F30E24}">
      <text>
        <r>
          <rPr>
            <b/>
            <sz val="9"/>
            <color indexed="81"/>
            <rFont val="Tahoma"/>
            <charset val="1"/>
          </rPr>
          <t>Tijdens de nacht een paar opklaringen. Overdag eerst zon, vervolgens wat regen, maar in de loop van de middag weer zon. Veel wind.</t>
        </r>
      </text>
    </comment>
    <comment ref="C6" authorId="0" shapeId="0" xr:uid="{EDAFF9A5-FDAC-4814-A710-205FD8F11F19}">
      <text>
        <r>
          <rPr>
            <b/>
            <sz val="9"/>
            <color indexed="81"/>
            <rFont val="Tahoma"/>
            <charset val="1"/>
          </rPr>
          <t>Er trokken brede wolkenvelden over, maar er was ook nog wel wat ruimte voor de zon. Redelijk stevig windje nog. Wel droog.</t>
        </r>
      </text>
    </comment>
    <comment ref="C7" authorId="0" shapeId="0" xr:uid="{A49B0807-ABCA-465D-B327-114F8D5A8FC4}">
      <text>
        <r>
          <rPr>
            <b/>
            <sz val="9"/>
            <color indexed="81"/>
            <rFont val="Tahoma"/>
            <charset val="1"/>
          </rPr>
          <t>Er trokken flink wat wolkenvelden over, maar de zon was er ook nog af en toe. Droog.</t>
        </r>
      </text>
    </comment>
    <comment ref="C8" authorId="0" shapeId="0" xr:uid="{4E219E2B-00C4-4003-B790-DE7C5BC69397}">
      <text>
        <r>
          <rPr>
            <b/>
            <sz val="9"/>
            <color indexed="81"/>
            <rFont val="Tahoma"/>
            <charset val="1"/>
          </rPr>
          <t>De zon brak af en toe door, maar er vielen in de middag ook enkele buien vanuit het noordwesten. Stevige wind!</t>
        </r>
      </text>
    </comment>
    <comment ref="C9" authorId="0" shapeId="0" xr:uid="{6A1E7E48-6217-461C-B083-F8CD05BFCADB}">
      <text>
        <r>
          <rPr>
            <b/>
            <sz val="9"/>
            <color indexed="81"/>
            <rFont val="Tahoma"/>
            <charset val="1"/>
          </rPr>
          <t>Er trokken wolkenvelden over, maar er was ook in de loop van de dag steeds meer ruimte voor de zon. Het voelde vrij warm aan. Wel veel wind en droog.</t>
        </r>
      </text>
    </comment>
    <comment ref="C10" authorId="0" shapeId="0" xr:uid="{C81DF9A3-5F34-4BE6-9AEA-6F8A9FE02D8F}">
      <text>
        <r>
          <rPr>
            <b/>
            <sz val="9"/>
            <color indexed="81"/>
            <rFont val="Tahoma"/>
            <charset val="1"/>
          </rPr>
          <t>Er was af en toe zon, maar vaak ook veel bewolking. Wel droog, maar nog steeds een stevige wind.</t>
        </r>
      </text>
    </comment>
    <comment ref="C11" authorId="0" shapeId="0" xr:uid="{6419D667-B61C-40E9-B6CB-4B940843B090}">
      <text>
        <r>
          <rPr>
            <b/>
            <sz val="9"/>
            <color indexed="81"/>
            <rFont val="Tahoma"/>
            <charset val="1"/>
          </rPr>
          <t>De bewolking overheersde, soms was het zelfs behoorlijk donker, maar het was wel weer droog.</t>
        </r>
      </text>
    </comment>
    <comment ref="C12" authorId="0" shapeId="0" xr:uid="{1823A7FE-532B-4CCA-8A5B-DD67068D5542}">
      <text>
        <r>
          <rPr>
            <b/>
            <sz val="9"/>
            <color indexed="81"/>
            <rFont val="Tahoma"/>
            <charset val="1"/>
          </rPr>
          <t>De bewolking speelde een belangrijke rol, maar soms brak de zon ook even door.</t>
        </r>
      </text>
    </comment>
    <comment ref="C13" authorId="0" shapeId="0" xr:uid="{D037275A-B164-4590-AAF0-5F76E73201A7}">
      <text>
        <r>
          <rPr>
            <b/>
            <sz val="9"/>
            <color indexed="81"/>
            <rFont val="Tahoma"/>
            <charset val="1"/>
          </rPr>
          <t>De bewolking overheersde een tijdje, maar later op de dag brak de zon steeds meer door.</t>
        </r>
      </text>
    </comment>
    <comment ref="C14" authorId="0" shapeId="0" xr:uid="{1880F161-A01D-45CD-B0E8-867AD2D6010C}">
      <text>
        <r>
          <rPr>
            <b/>
            <sz val="9"/>
            <color indexed="81"/>
            <rFont val="Tahoma"/>
            <charset val="1"/>
          </rPr>
          <t>Tijdens de nacht schoof er lage bewolking binnen. Overdag tot 13:00 met daarna veel zon en oplopende temperaturen.</t>
        </r>
      </text>
    </comment>
    <comment ref="C15" authorId="0" shapeId="0" xr:uid="{7B85660E-FD6B-47D9-8BBC-A38B9681F71E}">
      <text>
        <r>
          <rPr>
            <b/>
            <sz val="9"/>
            <color indexed="81"/>
            <rFont val="Tahoma"/>
            <charset val="1"/>
          </rPr>
          <t>In de nacht kwam er weer lage bewolking voor vanuit het noorden. In de ochtend even grijs. Verder in de middag zonnig.</t>
        </r>
      </text>
    </comment>
    <comment ref="C16" authorId="0" shapeId="0" xr:uid="{2B233774-7EDB-4732-8DBF-3D08B6CFD5A0}">
      <text>
        <r>
          <rPr>
            <b/>
            <sz val="9"/>
            <color indexed="81"/>
            <rFont val="Tahoma"/>
            <charset val="1"/>
          </rPr>
          <t>Het is inmiddels een bekend fenomeen, want in de loop van de nacht stratus. In de ochtend verdween het wel vrij snel en werd het aangenaam warm.</t>
        </r>
      </text>
    </comment>
    <comment ref="C17" authorId="0" shapeId="0" xr:uid="{2BC5A9C7-EDC4-4E9D-BE65-F6647427558A}">
      <text>
        <r>
          <rPr>
            <b/>
            <sz val="9"/>
            <color indexed="81"/>
            <rFont val="Tahoma"/>
            <charset val="1"/>
          </rPr>
          <t>De zon die domineerde aan de lucht en het werd ook zomers warm.</t>
        </r>
      </text>
    </comment>
    <comment ref="C18" authorId="0" shapeId="0" xr:uid="{D7B017DA-B344-4000-BF1B-E1EB86EC1FEE}">
      <text>
        <r>
          <rPr>
            <b/>
            <sz val="9"/>
            <color indexed="81"/>
            <rFont val="Tahoma"/>
            <charset val="1"/>
          </rPr>
          <t>Er was flink wat ruimte voor de zon, maar er kwamen ook een paar wolken voor. Droog.</t>
        </r>
      </text>
    </comment>
    <comment ref="C19" authorId="0" shapeId="0" xr:uid="{603673FE-1E27-4D54-AD8A-FB01156E09BB}">
      <text>
        <r>
          <rPr>
            <b/>
            <sz val="9"/>
            <color indexed="81"/>
            <rFont val="Tahoma"/>
            <charset val="1"/>
          </rPr>
          <t>Er trokken wolkenvelden over Emmeloord, maar het bleef droog. Ook nog wel zon.</t>
        </r>
      </text>
    </comment>
    <comment ref="C20" authorId="0" shapeId="0" xr:uid="{8BF9472D-C3FF-483D-9ABD-6E41C177B50C}">
      <text>
        <r>
          <rPr>
            <b/>
            <sz val="9"/>
            <color indexed="81"/>
            <rFont val="Tahoma"/>
            <charset val="1"/>
          </rPr>
          <t>R.C. de Vries: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21" authorId="0" shapeId="0" xr:uid="{2C968720-523E-4AAB-A11D-FFBE8D23ACA5}">
      <text>
        <r>
          <rPr>
            <b/>
            <sz val="9"/>
            <color indexed="81"/>
            <rFont val="Tahoma"/>
            <charset val="1"/>
          </rPr>
          <t>Er was veel bewolking, maar af en toe brak de zon door. In de middag een buitje. In de avond bredere opklaringen. Tamelijk winderig.</t>
        </r>
      </text>
    </comment>
    <comment ref="C22" authorId="0" shapeId="0" xr:uid="{FFF14701-538A-4D74-9CDF-803825170457}">
      <text>
        <r>
          <rPr>
            <b/>
            <sz val="9"/>
            <color indexed="81"/>
            <rFont val="Tahoma"/>
            <charset val="1"/>
          </rPr>
          <t>We hadden te maken met geregeld zon en het bleef droog. Het was vooral behoorlijk winderig.</t>
        </r>
      </text>
    </comment>
    <comment ref="C23" authorId="0" shapeId="0" xr:uid="{DD834CFD-D647-4C5A-AA4D-2805A11F18CE}">
      <text>
        <r>
          <rPr>
            <b/>
            <sz val="9"/>
            <color indexed="81"/>
            <rFont val="Tahoma"/>
            <charset val="1"/>
          </rPr>
          <t>Het was een aangename zomerdag met geregeld ruimte voor de zon en droog. Ook minder wind.</t>
        </r>
      </text>
    </comment>
    <comment ref="C24" authorId="0" shapeId="0" xr:uid="{192A592E-139B-44BC-993D-93615B7D0477}">
      <text>
        <r>
          <rPr>
            <b/>
            <sz val="9"/>
            <color indexed="81"/>
            <rFont val="Tahoma"/>
            <charset val="1"/>
          </rPr>
          <t>Er was geregeld zon, maar er kwamen ook wolkenvelden voor. Het bleef daarbij helemaal droog.</t>
        </r>
      </text>
    </comment>
    <comment ref="C25" authorId="0" shapeId="0" xr:uid="{48DF3939-CDC0-4111-ADBF-5C7CFF561C85}">
      <text>
        <r>
          <rPr>
            <b/>
            <sz val="9"/>
            <color indexed="81"/>
            <rFont val="Tahoma"/>
            <charset val="1"/>
          </rPr>
          <t>Beetje zon, maar verder ook veel bewolking en soms wat regen, lichte buitjes. Het waaide flink.</t>
        </r>
      </text>
    </comment>
    <comment ref="C26" authorId="0" shapeId="0" xr:uid="{E7E2248D-2CCD-4EE8-AE84-BB98FC55CBA3}">
      <text>
        <r>
          <rPr>
            <b/>
            <sz val="9"/>
            <color indexed="81"/>
            <rFont val="Tahoma"/>
            <charset val="1"/>
          </rPr>
          <t>Er trokken flink wat wolkenvelden over en soms was er een beetje zon. Bleef wel nagenoeg droog.</t>
        </r>
      </text>
    </comment>
    <comment ref="C27" authorId="0" shapeId="0" xr:uid="{E4895E2B-8C46-4F37-A4B6-354566AFA5B4}">
      <text>
        <r>
          <rPr>
            <b/>
            <sz val="9"/>
            <color indexed="81"/>
            <rFont val="Tahoma"/>
            <charset val="1"/>
          </rPr>
          <t>We hadden te maken met wolkenvelden, maar in de avond werd het vrij zonnig.</t>
        </r>
      </text>
    </comment>
    <comment ref="C28" authorId="0" shapeId="0" xr:uid="{3D869E96-D6A5-4FB6-B141-2518CF559A90}">
      <text>
        <r>
          <rPr>
            <b/>
            <sz val="9"/>
            <color indexed="81"/>
            <rFont val="Tahoma"/>
            <charset val="1"/>
          </rPr>
          <t>De zon had een belangrijke rol, maar in de avond nam de bewolking steeds meer toe. Het bleef droog.</t>
        </r>
      </text>
    </comment>
    <comment ref="C29" authorId="0" shapeId="0" xr:uid="{7549337E-FD61-4F31-9AA7-0AE5BEE536E6}">
      <text>
        <r>
          <rPr>
            <b/>
            <sz val="9"/>
            <color indexed="81"/>
            <rFont val="Tahoma"/>
            <charset val="1"/>
          </rPr>
          <t>We hadden te maken met af en toe zon, maar er vielen in de loop van de dag ook enkele buien. Vooral in de middag was een stevige plensbui.</t>
        </r>
      </text>
    </comment>
    <comment ref="C30" authorId="0" shapeId="0" xr:uid="{44E44B0F-8958-42D1-99F3-58B73B3EA921}">
      <text>
        <r>
          <rPr>
            <b/>
            <sz val="9"/>
            <color indexed="81"/>
            <rFont val="Tahoma"/>
            <charset val="1"/>
          </rPr>
          <t>Er waren een paar buien actief, maar verder was er ook ruimte voor wat zon, vooral later op de dag.</t>
        </r>
      </text>
    </comment>
    <comment ref="C31" authorId="0" shapeId="0" xr:uid="{6C10D22D-6DEE-4F2E-9B37-B33AF83D0BDA}">
      <text>
        <r>
          <rPr>
            <b/>
            <sz val="9"/>
            <color indexed="81"/>
            <rFont val="Tahoma"/>
            <charset val="1"/>
          </rPr>
          <t>Het was een overwegend zonnige dag en zomers warm. Wel nog een stevige wind. In de middag ook een paar stapelwolken.</t>
        </r>
      </text>
    </comment>
    <comment ref="C32" authorId="0" shapeId="0" xr:uid="{8B44EB10-5E10-4BA5-B0B0-DB2025B4CCC4}">
      <text>
        <r>
          <rPr>
            <b/>
            <sz val="9"/>
            <color indexed="81"/>
            <rFont val="Tahoma"/>
            <charset val="1"/>
          </rPr>
          <t>Het was een stralende zomerdag met geen bewolking en strakblauwe luchten. Wel zeer warm en uiteindelijk tropisch. In de avond tot middernacht boven de 25 graden.</t>
        </r>
      </text>
    </comment>
    <comment ref="C33" authorId="0" shapeId="0" xr:uid="{0FADBB5E-FA32-45D1-84E8-78DBA0E03F57}">
      <text>
        <r>
          <rPr>
            <b/>
            <sz val="9"/>
            <color indexed="81"/>
            <rFont val="Tahoma"/>
            <charset val="1"/>
          </rPr>
          <t>Er was eerst nog flink wat zon, maar in de loop van de middag raakte het bewolkt. Bleef nog wel droog.</t>
        </r>
      </text>
    </comment>
    <comment ref="C34" authorId="0" shapeId="0" xr:uid="{918D2DA0-9D03-4CC5-8C41-D2F3D9F0298E}">
      <text>
        <r>
          <rPr>
            <b/>
            <sz val="9"/>
            <color indexed="81"/>
            <rFont val="Tahoma"/>
            <charset val="1"/>
          </rPr>
          <t>De dag begon met mist. Verder was er van tijd tot tijd zon, maar ook zeker bewolking.</t>
        </r>
      </text>
    </comment>
    <comment ref="C35" authorId="0" shapeId="0" xr:uid="{7F2BA85C-2186-4362-9A4E-BA20A30A154C}">
      <text>
        <r>
          <rPr>
            <b/>
            <sz val="9"/>
            <color indexed="81"/>
            <rFont val="Tahoma"/>
            <charset val="1"/>
          </rPr>
          <t>Het was een zeer droge maand met een vrij normale hoeveelheid zon. Door de hoge nachttemperatuur een warme maand.</t>
        </r>
      </text>
    </comment>
  </commentList>
</comments>
</file>

<file path=xl/sharedStrings.xml><?xml version="1.0" encoding="utf-8"?>
<sst xmlns="http://schemas.openxmlformats.org/spreadsheetml/2006/main" count="103" uniqueCount="79">
  <si>
    <t>Windrichting</t>
  </si>
  <si>
    <t>Tmax in °C</t>
  </si>
  <si>
    <t>Tmin °C</t>
  </si>
  <si>
    <t>Tgem °C</t>
  </si>
  <si>
    <t>Max hPA</t>
  </si>
  <si>
    <t>Min hPA</t>
  </si>
  <si>
    <t>Gem hPA</t>
  </si>
  <si>
    <t>Regen in mm</t>
  </si>
  <si>
    <t>Opmerkingen</t>
  </si>
  <si>
    <t>Gemiddelde</t>
  </si>
  <si>
    <t>Rain Rate</t>
  </si>
  <si>
    <t>Extremen</t>
  </si>
  <si>
    <t>Maximum</t>
  </si>
  <si>
    <t>Minimum</t>
  </si>
  <si>
    <t>Luchtdruk in hPa</t>
  </si>
  <si>
    <t>Grootste dag totaal in mm</t>
  </si>
  <si>
    <t>Temperatuur in °C</t>
  </si>
  <si>
    <t>Luchtvochtigheid in %</t>
  </si>
  <si>
    <t>Ijsdagen</t>
  </si>
  <si>
    <t>Vorstnachten</t>
  </si>
  <si>
    <t>Warme dagen (&gt;20 graden)</t>
  </si>
  <si>
    <t>Zomerse dagen (&gt;25 graden)</t>
  </si>
  <si>
    <t>Tropische dagen (&gt;30 graden)</t>
  </si>
  <si>
    <t>Dag met onweer</t>
  </si>
  <si>
    <t>Dag met hagel</t>
  </si>
  <si>
    <t>Dag met sneeuw</t>
  </si>
  <si>
    <t>Dag met mist</t>
  </si>
  <si>
    <t>Dag met ijzel</t>
  </si>
  <si>
    <t>Totaal</t>
  </si>
  <si>
    <t>Warmtgetal</t>
  </si>
  <si>
    <t>Koudegetal</t>
  </si>
  <si>
    <t>RV max in %</t>
  </si>
  <si>
    <t>RV min in %</t>
  </si>
  <si>
    <t>RV gem in %</t>
  </si>
  <si>
    <t>Gem wind in km/u</t>
  </si>
  <si>
    <t>Max windstoot in km/u</t>
  </si>
  <si>
    <t>Gem Wind in km/u</t>
  </si>
  <si>
    <t>Veel zon, later onweersbuitje</t>
  </si>
  <si>
    <t>NNW</t>
  </si>
  <si>
    <t>Gebied met lichte regen</t>
  </si>
  <si>
    <t>W</t>
  </si>
  <si>
    <t>Wolkenvelden en zon</t>
  </si>
  <si>
    <t>NW</t>
  </si>
  <si>
    <t>Brede wolkenvelden, ook wat zon</t>
  </si>
  <si>
    <t>WZW</t>
  </si>
  <si>
    <t>Beetje zon, ook enkele buien</t>
  </si>
  <si>
    <t>Geleidelijk meer ruimte voor zon</t>
  </si>
  <si>
    <t>WNW</t>
  </si>
  <si>
    <t>Af en toe zon, droog</t>
  </si>
  <si>
    <t>N</t>
  </si>
  <si>
    <t>NO</t>
  </si>
  <si>
    <t>Tot de middag bewolkt</t>
  </si>
  <si>
    <t>Eerst bewolking, later zon</t>
  </si>
  <si>
    <t>Wolkenvelden, soms zon</t>
  </si>
  <si>
    <t>Overwegend bewolkt, maar droog</t>
  </si>
  <si>
    <t>Eerst wolken, snel zonnig</t>
  </si>
  <si>
    <t>Opnieuw wolken, middag zonnig</t>
  </si>
  <si>
    <t>Zonnig en zomers warm</t>
  </si>
  <si>
    <t>ONO</t>
  </si>
  <si>
    <t>Flink wat zon, maar wolken</t>
  </si>
  <si>
    <t>Wolkenvelden, ook zon</t>
  </si>
  <si>
    <t>Veel bewolking, droog</t>
  </si>
  <si>
    <t>Klein buitje, af en toe zon</t>
  </si>
  <si>
    <t>Geregeld zon, winderig</t>
  </si>
  <si>
    <t>Stapelwolken en zon</t>
  </si>
  <si>
    <t>Zon en wolken. Droog</t>
  </si>
  <si>
    <t>Winderig en een beetje regen</t>
  </si>
  <si>
    <t>Wolkenvelden, beetje zon</t>
  </si>
  <si>
    <t>Wolkenvelden, later vrij zonnig</t>
  </si>
  <si>
    <t>Flink wat zon en droog</t>
  </si>
  <si>
    <t>ZW</t>
  </si>
  <si>
    <t>Enkele buien, ook wat zon</t>
  </si>
  <si>
    <t>Paar buien, later meer zon</t>
  </si>
  <si>
    <t>Vrij zonnig, zomers warm</t>
  </si>
  <si>
    <t>Zonnig en tropisch warm</t>
  </si>
  <si>
    <t>ZZW</t>
  </si>
  <si>
    <t>Eerst zon, later bewolkt</t>
  </si>
  <si>
    <t>Eerst mist, verder wolken en zon</t>
  </si>
  <si>
    <t>Droog en warm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</si>
</sst>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[$-413]mmmm/yy;@"/>
    <numFmt numFmtId="166" formatCode="[$-413]mmm/yy;@"/>
  </numFmts>
  <fonts count="1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2E7EBB"/>
        <bgColor indexed="64"/>
      </patternFill>
    </fill>
  </fills>
  <borders count="9">
    <border>
      <left/>
      <right/>
      <top/>
      <bottom/>
      <diagonal/>
    </border>
    <border>
      <left style="thin">
        <color rgb="FF2E7EBB"/>
      </left>
      <right style="thin">
        <color rgb="FF2E7EBB"/>
      </right>
      <top style="thin">
        <color rgb="FF2E7EBB"/>
      </top>
      <bottom style="thin">
        <color rgb="FF2E7EBB"/>
      </bottom>
      <diagonal/>
    </border>
    <border>
      <left style="thin">
        <color rgb="FF2E7EBB"/>
      </left>
      <right style="thin">
        <color rgb="FF2E7EBB"/>
      </right>
      <top style="thin">
        <color rgb="FF2E7EBB"/>
      </top>
      <bottom/>
      <diagonal/>
    </border>
    <border>
      <left style="medium">
        <color rgb="FF2E7EBB"/>
      </left>
      <right style="thin">
        <color rgb="FF2E7EBB"/>
      </right>
      <top style="medium">
        <color rgb="FF2E7EBB"/>
      </top>
      <bottom style="medium">
        <color rgb="FF2E7EBB"/>
      </bottom>
      <diagonal/>
    </border>
    <border>
      <left style="thin">
        <color rgb="FF2E7EBB"/>
      </left>
      <right style="thin">
        <color rgb="FF2E7EBB"/>
      </right>
      <top style="medium">
        <color rgb="FF2E7EBB"/>
      </top>
      <bottom style="medium">
        <color rgb="FF2E7EBB"/>
      </bottom>
      <diagonal/>
    </border>
    <border>
      <left style="thin">
        <color rgb="FF2E7EBB"/>
      </left>
      <right style="medium">
        <color rgb="FF2E7EBB"/>
      </right>
      <top style="medium">
        <color rgb="FF2E7EBB"/>
      </top>
      <bottom style="medium">
        <color rgb="FF2E7EBB"/>
      </bottom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3" tint="0.39997558519241921"/>
      </top>
      <bottom/>
      <diagonal/>
    </border>
    <border>
      <left/>
      <right style="thin">
        <color theme="3" tint="0.39997558519241921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65" fontId="8" fillId="2" borderId="1" xfId="0" applyNumberFormat="1" applyFont="1" applyFill="1" applyBorder="1" applyAlignment="1">
      <alignment horizontal="center"/>
    </xf>
    <xf numFmtId="17" fontId="3" fillId="2" borderId="1" xfId="0" applyNumberFormat="1" applyFont="1" applyFill="1" applyBorder="1"/>
    <xf numFmtId="0" fontId="3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0" fillId="0" borderId="1" xfId="0" applyNumberFormat="1" applyBorder="1"/>
    <xf numFmtId="164" fontId="0" fillId="0" borderId="1" xfId="0" applyNumberForma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" fontId="2" fillId="0" borderId="1" xfId="0" applyNumberFormat="1" applyFont="1" applyBorder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6" fontId="1" fillId="2" borderId="1" xfId="0" applyNumberFormat="1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164" fontId="0" fillId="0" borderId="2" xfId="0" applyNumberFormat="1" applyBorder="1"/>
    <xf numFmtId="164" fontId="0" fillId="0" borderId="2" xfId="0" applyNumberForma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164" fontId="0" fillId="0" borderId="4" xfId="0" applyNumberFormat="1" applyBorder="1"/>
    <xf numFmtId="164" fontId="2" fillId="0" borderId="4" xfId="0" applyNumberFormat="1" applyFont="1" applyBorder="1" applyAlignment="1">
      <alignment horizontal="center"/>
    </xf>
    <xf numFmtId="164" fontId="9" fillId="0" borderId="4" xfId="0" applyNumberFormat="1" applyFont="1" applyBorder="1" applyAlignment="1">
      <alignment horizontal="center"/>
    </xf>
    <xf numFmtId="164" fontId="11" fillId="0" borderId="4" xfId="0" applyNumberFormat="1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164" fontId="6" fillId="0" borderId="5" xfId="0" applyNumberFormat="1" applyFont="1" applyBorder="1" applyAlignment="1">
      <alignment horizontal="center"/>
    </xf>
    <xf numFmtId="164" fontId="5" fillId="0" borderId="6" xfId="0" applyNumberFormat="1" applyFont="1" applyBorder="1"/>
    <xf numFmtId="166" fontId="0" fillId="0" borderId="6" xfId="0" applyNumberFormat="1" applyBorder="1"/>
    <xf numFmtId="0" fontId="4" fillId="0" borderId="0" xfId="0" applyFont="1"/>
    <xf numFmtId="164" fontId="2" fillId="0" borderId="6" xfId="0" applyNumberFormat="1" applyFont="1" applyBorder="1"/>
    <xf numFmtId="164" fontId="12" fillId="0" borderId="0" xfId="0" applyNumberFormat="1" applyFont="1"/>
    <xf numFmtId="166" fontId="0" fillId="0" borderId="7" xfId="0" applyNumberFormat="1" applyBorder="1"/>
    <xf numFmtId="164" fontId="2" fillId="0" borderId="7" xfId="0" applyNumberFormat="1" applyFont="1" applyBorder="1"/>
    <xf numFmtId="17" fontId="0" fillId="0" borderId="6" xfId="0" applyNumberFormat="1" applyBorder="1"/>
    <xf numFmtId="166" fontId="0" fillId="0" borderId="0" xfId="0" applyNumberFormat="1"/>
    <xf numFmtId="1" fontId="12" fillId="0" borderId="0" xfId="0" applyNumberFormat="1" applyFont="1"/>
    <xf numFmtId="1" fontId="2" fillId="0" borderId="6" xfId="0" applyNumberFormat="1" applyFont="1" applyBorder="1"/>
    <xf numFmtId="0" fontId="0" fillId="0" borderId="8" xfId="0" applyBorder="1"/>
    <xf numFmtId="1" fontId="5" fillId="0" borderId="6" xfId="0" applyNumberFormat="1" applyFont="1" applyBorder="1"/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2E7E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image" Target="../media/image1.jpg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image" Target="../media/image1.jpg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image" Target="../media/image1.jpg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g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g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l-NL" sz="1600">
                <a:solidFill>
                  <a:schemeClr val="bg1"/>
                </a:solidFill>
              </a:rPr>
              <a:t>  Temperatuur</a:t>
            </a:r>
            <a:r>
              <a:rPr lang="nl-NL" sz="1600" baseline="0">
                <a:solidFill>
                  <a:schemeClr val="bg1"/>
                </a:solidFill>
              </a:rPr>
              <a:t> juli 2026</a:t>
            </a:r>
            <a:endParaRPr lang="nl-NL" sz="1600">
              <a:solidFill>
                <a:schemeClr val="bg1"/>
              </a:solidFill>
            </a:endParaRPr>
          </a:p>
        </c:rich>
      </c:tx>
      <c:layout>
        <c:manualLayout>
          <c:xMode val="edge"/>
          <c:yMode val="edge"/>
          <c:x val="0.29788095238095236"/>
          <c:y val="0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Tmax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'juli 2026'!$D$4:$D$34</c:f>
              <c:numCache>
                <c:formatCode>0.0</c:formatCode>
                <c:ptCount val="31"/>
                <c:pt idx="0">
                  <c:v>23</c:v>
                </c:pt>
                <c:pt idx="1">
                  <c:v>20</c:v>
                </c:pt>
                <c:pt idx="2">
                  <c:v>19</c:v>
                </c:pt>
                <c:pt idx="3">
                  <c:v>21.5</c:v>
                </c:pt>
                <c:pt idx="4">
                  <c:v>19.899999999999999</c:v>
                </c:pt>
                <c:pt idx="5">
                  <c:v>23.4</c:v>
                </c:pt>
                <c:pt idx="6">
                  <c:v>22.3</c:v>
                </c:pt>
                <c:pt idx="7">
                  <c:v>21</c:v>
                </c:pt>
                <c:pt idx="8">
                  <c:v>23.2</c:v>
                </c:pt>
                <c:pt idx="9">
                  <c:v>26.9</c:v>
                </c:pt>
                <c:pt idx="10">
                  <c:v>26.4</c:v>
                </c:pt>
                <c:pt idx="11">
                  <c:v>25.8</c:v>
                </c:pt>
                <c:pt idx="12">
                  <c:v>26.4</c:v>
                </c:pt>
                <c:pt idx="13">
                  <c:v>28</c:v>
                </c:pt>
                <c:pt idx="14">
                  <c:v>27.3</c:v>
                </c:pt>
                <c:pt idx="15">
                  <c:v>23.5</c:v>
                </c:pt>
                <c:pt idx="16">
                  <c:v>22.9</c:v>
                </c:pt>
                <c:pt idx="17">
                  <c:v>19.100000000000001</c:v>
                </c:pt>
                <c:pt idx="18">
                  <c:v>18.5</c:v>
                </c:pt>
                <c:pt idx="19">
                  <c:v>20.2</c:v>
                </c:pt>
                <c:pt idx="20">
                  <c:v>20.3</c:v>
                </c:pt>
                <c:pt idx="21">
                  <c:v>19</c:v>
                </c:pt>
                <c:pt idx="22">
                  <c:v>18.5</c:v>
                </c:pt>
                <c:pt idx="23">
                  <c:v>23.1</c:v>
                </c:pt>
                <c:pt idx="24">
                  <c:v>24.5</c:v>
                </c:pt>
                <c:pt idx="25">
                  <c:v>21.8</c:v>
                </c:pt>
                <c:pt idx="26">
                  <c:v>20.3</c:v>
                </c:pt>
                <c:pt idx="27">
                  <c:v>26.3</c:v>
                </c:pt>
                <c:pt idx="28">
                  <c:v>30.4</c:v>
                </c:pt>
                <c:pt idx="29">
                  <c:v>25.7</c:v>
                </c:pt>
                <c:pt idx="30">
                  <c:v>24.4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66-460B-A59F-548D51717E5C}"/>
            </c:ext>
          </c:extLst>
        </c:ser>
        <c:ser>
          <c:idx val="1"/>
          <c:order val="1"/>
          <c:tx>
            <c:v>Tmin</c:v>
          </c:tx>
          <c:spPr>
            <a:ln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val>
            <c:numRef>
              <c:f>'juli 2026'!$E$4:$E$34</c:f>
              <c:numCache>
                <c:formatCode>0.0</c:formatCode>
                <c:ptCount val="31"/>
                <c:pt idx="0">
                  <c:v>14.5</c:v>
                </c:pt>
                <c:pt idx="1">
                  <c:v>16.100000000000001</c:v>
                </c:pt>
                <c:pt idx="2">
                  <c:v>14.2</c:v>
                </c:pt>
                <c:pt idx="3">
                  <c:v>14.2</c:v>
                </c:pt>
                <c:pt idx="4">
                  <c:v>16.8</c:v>
                </c:pt>
                <c:pt idx="5">
                  <c:v>16.8</c:v>
                </c:pt>
                <c:pt idx="6">
                  <c:v>17.600000000000001</c:v>
                </c:pt>
                <c:pt idx="7">
                  <c:v>16.399999999999999</c:v>
                </c:pt>
                <c:pt idx="8">
                  <c:v>15.4</c:v>
                </c:pt>
                <c:pt idx="9">
                  <c:v>13.9</c:v>
                </c:pt>
                <c:pt idx="10">
                  <c:v>16</c:v>
                </c:pt>
                <c:pt idx="11">
                  <c:v>14.8</c:v>
                </c:pt>
                <c:pt idx="12">
                  <c:v>14.1</c:v>
                </c:pt>
                <c:pt idx="13">
                  <c:v>17.3</c:v>
                </c:pt>
                <c:pt idx="14">
                  <c:v>16.5</c:v>
                </c:pt>
                <c:pt idx="15">
                  <c:v>17</c:v>
                </c:pt>
                <c:pt idx="16">
                  <c:v>15.7</c:v>
                </c:pt>
                <c:pt idx="17">
                  <c:v>14.8</c:v>
                </c:pt>
                <c:pt idx="18">
                  <c:v>14.8</c:v>
                </c:pt>
                <c:pt idx="19">
                  <c:v>14.2</c:v>
                </c:pt>
                <c:pt idx="20">
                  <c:v>11.4</c:v>
                </c:pt>
                <c:pt idx="21">
                  <c:v>14.2</c:v>
                </c:pt>
                <c:pt idx="22">
                  <c:v>15.3</c:v>
                </c:pt>
                <c:pt idx="23">
                  <c:v>14.4</c:v>
                </c:pt>
                <c:pt idx="24">
                  <c:v>16.100000000000001</c:v>
                </c:pt>
                <c:pt idx="25">
                  <c:v>17.600000000000001</c:v>
                </c:pt>
                <c:pt idx="26">
                  <c:v>14.2</c:v>
                </c:pt>
                <c:pt idx="27">
                  <c:v>16.7</c:v>
                </c:pt>
                <c:pt idx="28">
                  <c:v>19.5</c:v>
                </c:pt>
                <c:pt idx="29">
                  <c:v>18.100000000000001</c:v>
                </c:pt>
                <c:pt idx="30">
                  <c:v>15.7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66-460B-A59F-548D51717E5C}"/>
            </c:ext>
          </c:extLst>
        </c:ser>
        <c:ser>
          <c:idx val="2"/>
          <c:order val="2"/>
          <c:tx>
            <c:v>Tgem</c:v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val>
            <c:numRef>
              <c:f>'juli 2026'!$F$4:$F$34</c:f>
              <c:numCache>
                <c:formatCode>0.0</c:formatCode>
                <c:ptCount val="31"/>
                <c:pt idx="0">
                  <c:v>18.75</c:v>
                </c:pt>
                <c:pt idx="1">
                  <c:v>18.05</c:v>
                </c:pt>
                <c:pt idx="2">
                  <c:v>16.600000000000001</c:v>
                </c:pt>
                <c:pt idx="3">
                  <c:v>17.850000000000001</c:v>
                </c:pt>
                <c:pt idx="4">
                  <c:v>18.350000000000001</c:v>
                </c:pt>
                <c:pt idx="5">
                  <c:v>20.100000000000001</c:v>
                </c:pt>
                <c:pt idx="6">
                  <c:v>19.950000000000003</c:v>
                </c:pt>
                <c:pt idx="7">
                  <c:v>18.7</c:v>
                </c:pt>
                <c:pt idx="8">
                  <c:v>19.3</c:v>
                </c:pt>
                <c:pt idx="9">
                  <c:v>20.399999999999999</c:v>
                </c:pt>
                <c:pt idx="10">
                  <c:v>21.2</c:v>
                </c:pt>
                <c:pt idx="11">
                  <c:v>20.3</c:v>
                </c:pt>
                <c:pt idx="12">
                  <c:v>20.25</c:v>
                </c:pt>
                <c:pt idx="13">
                  <c:v>22.65</c:v>
                </c:pt>
                <c:pt idx="14">
                  <c:v>21.9</c:v>
                </c:pt>
                <c:pt idx="15">
                  <c:v>20.25</c:v>
                </c:pt>
                <c:pt idx="16">
                  <c:v>19.299999999999997</c:v>
                </c:pt>
                <c:pt idx="17">
                  <c:v>16.950000000000003</c:v>
                </c:pt>
                <c:pt idx="18">
                  <c:v>16.649999999999999</c:v>
                </c:pt>
                <c:pt idx="19">
                  <c:v>17.2</c:v>
                </c:pt>
                <c:pt idx="20">
                  <c:v>15.850000000000001</c:v>
                </c:pt>
                <c:pt idx="21">
                  <c:v>16.600000000000001</c:v>
                </c:pt>
                <c:pt idx="22">
                  <c:v>16.899999999999999</c:v>
                </c:pt>
                <c:pt idx="23">
                  <c:v>18.75</c:v>
                </c:pt>
                <c:pt idx="24">
                  <c:v>20.3</c:v>
                </c:pt>
                <c:pt idx="25">
                  <c:v>19.700000000000003</c:v>
                </c:pt>
                <c:pt idx="26">
                  <c:v>17.25</c:v>
                </c:pt>
                <c:pt idx="27">
                  <c:v>21.5</c:v>
                </c:pt>
                <c:pt idx="28">
                  <c:v>24.95</c:v>
                </c:pt>
                <c:pt idx="29">
                  <c:v>21.9</c:v>
                </c:pt>
                <c:pt idx="30">
                  <c:v>20.049999999999997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66-460B-A59F-548D51717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018880"/>
        <c:axId val="65037056"/>
      </c:lineChart>
      <c:catAx>
        <c:axId val="65018880"/>
        <c:scaling>
          <c:orientation val="minMax"/>
        </c:scaling>
        <c:delete val="0"/>
        <c:axPos val="b"/>
        <c:majorTickMark val="none"/>
        <c:minorTickMark val="none"/>
        <c:tickLblPos val="nextTo"/>
        <c:crossAx val="65037056"/>
        <c:crosses val="autoZero"/>
        <c:auto val="1"/>
        <c:lblAlgn val="ctr"/>
        <c:lblOffset val="100"/>
        <c:noMultiLvlLbl val="0"/>
      </c:catAx>
      <c:valAx>
        <c:axId val="65037056"/>
        <c:scaling>
          <c:orientation val="minMax"/>
          <c:max val="35"/>
          <c:min val="10"/>
        </c:scaling>
        <c:delete val="0"/>
        <c:axPos val="l"/>
        <c:majorGridlines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Temperatuur</a:t>
                </a:r>
                <a:r>
                  <a:rPr lang="nl-NL" baseline="0"/>
                  <a:t> in </a:t>
                </a:r>
                <a:r>
                  <a:rPr lang="nl-NL" sz="1000" b="1" i="0" u="none" strike="noStrike" baseline="0"/>
                  <a:t>°C</a:t>
                </a:r>
                <a:endParaRPr lang="nl-NL"/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crossAx val="650188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7343984618201864"/>
          <c:y val="0.20538495188101491"/>
          <c:w val="0.11493224684123969"/>
          <c:h val="0.69096638961794887"/>
        </c:manualLayout>
      </c:layout>
      <c:overlay val="0"/>
    </c:legend>
    <c:plotVisOnly val="1"/>
    <c:dispBlanksAs val="gap"/>
    <c:showDLblsOverMax val="0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711" l="0.70000000000000062" r="0.70000000000000062" t="0.750000000000007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l-NL" sz="1600">
                <a:solidFill>
                  <a:schemeClr val="bg1"/>
                </a:solidFill>
              </a:rPr>
              <a:t>  Luchtvochtigheid</a:t>
            </a:r>
            <a:r>
              <a:rPr lang="nl-NL" sz="1600" baseline="0">
                <a:solidFill>
                  <a:schemeClr val="bg1"/>
                </a:solidFill>
              </a:rPr>
              <a:t> juli 2026</a:t>
            </a:r>
            <a:endParaRPr lang="nl-NL" sz="1600">
              <a:solidFill>
                <a:schemeClr val="bg1"/>
              </a:solidFill>
            </a:endParaRPr>
          </a:p>
        </c:rich>
      </c:tx>
      <c:layout>
        <c:manualLayout>
          <c:xMode val="edge"/>
          <c:yMode val="edge"/>
          <c:x val="0.26968927271187876"/>
          <c:y val="0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Max RV</c:v>
          </c:tx>
          <c:spPr>
            <a:ln>
              <a:solidFill>
                <a:schemeClr val="tx2">
                  <a:lumMod val="50000"/>
                </a:schemeClr>
              </a:solidFill>
            </a:ln>
          </c:spPr>
          <c:marker>
            <c:symbol val="none"/>
          </c:marker>
          <c:val>
            <c:numRef>
              <c:f>'juli 2026'!$G$4:$G$34</c:f>
              <c:numCache>
                <c:formatCode>0.0</c:formatCode>
                <c:ptCount val="31"/>
                <c:pt idx="0">
                  <c:v>95</c:v>
                </c:pt>
                <c:pt idx="1">
                  <c:v>98</c:v>
                </c:pt>
                <c:pt idx="2">
                  <c:v>86</c:v>
                </c:pt>
                <c:pt idx="3">
                  <c:v>88</c:v>
                </c:pt>
                <c:pt idx="4">
                  <c:v>96</c:v>
                </c:pt>
                <c:pt idx="5">
                  <c:v>92</c:v>
                </c:pt>
                <c:pt idx="6">
                  <c:v>85</c:v>
                </c:pt>
                <c:pt idx="7">
                  <c:v>93</c:v>
                </c:pt>
                <c:pt idx="8">
                  <c:v>93</c:v>
                </c:pt>
                <c:pt idx="9">
                  <c:v>99</c:v>
                </c:pt>
                <c:pt idx="10">
                  <c:v>97</c:v>
                </c:pt>
                <c:pt idx="11">
                  <c:v>98</c:v>
                </c:pt>
                <c:pt idx="12">
                  <c:v>96</c:v>
                </c:pt>
                <c:pt idx="13">
                  <c:v>95</c:v>
                </c:pt>
                <c:pt idx="14">
                  <c:v>95</c:v>
                </c:pt>
                <c:pt idx="15">
                  <c:v>94</c:v>
                </c:pt>
                <c:pt idx="16">
                  <c:v>99</c:v>
                </c:pt>
                <c:pt idx="17">
                  <c:v>92</c:v>
                </c:pt>
                <c:pt idx="18">
                  <c:v>82</c:v>
                </c:pt>
                <c:pt idx="19">
                  <c:v>84</c:v>
                </c:pt>
                <c:pt idx="20">
                  <c:v>94</c:v>
                </c:pt>
                <c:pt idx="21">
                  <c:v>97</c:v>
                </c:pt>
                <c:pt idx="22">
                  <c:v>86</c:v>
                </c:pt>
                <c:pt idx="23">
                  <c:v>96</c:v>
                </c:pt>
                <c:pt idx="24">
                  <c:v>87</c:v>
                </c:pt>
                <c:pt idx="25">
                  <c:v>96</c:v>
                </c:pt>
                <c:pt idx="26">
                  <c:v>95</c:v>
                </c:pt>
                <c:pt idx="27">
                  <c:v>83</c:v>
                </c:pt>
                <c:pt idx="28">
                  <c:v>81</c:v>
                </c:pt>
                <c:pt idx="29">
                  <c:v>91</c:v>
                </c:pt>
                <c:pt idx="30">
                  <c:v>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79-4312-85D8-F890D6B7D681}"/>
            </c:ext>
          </c:extLst>
        </c:ser>
        <c:ser>
          <c:idx val="1"/>
          <c:order val="1"/>
          <c:tx>
            <c:v>Min RV</c:v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none"/>
          </c:marker>
          <c:val>
            <c:numRef>
              <c:f>'juli 2026'!$H$4:$H$34</c:f>
              <c:numCache>
                <c:formatCode>0.0</c:formatCode>
                <c:ptCount val="31"/>
                <c:pt idx="0">
                  <c:v>62</c:v>
                </c:pt>
                <c:pt idx="1">
                  <c:v>67</c:v>
                </c:pt>
                <c:pt idx="2">
                  <c:v>58</c:v>
                </c:pt>
                <c:pt idx="3">
                  <c:v>64</c:v>
                </c:pt>
                <c:pt idx="4">
                  <c:v>81</c:v>
                </c:pt>
                <c:pt idx="5">
                  <c:v>63</c:v>
                </c:pt>
                <c:pt idx="6">
                  <c:v>67</c:v>
                </c:pt>
                <c:pt idx="7">
                  <c:v>76</c:v>
                </c:pt>
                <c:pt idx="8">
                  <c:v>69</c:v>
                </c:pt>
                <c:pt idx="9">
                  <c:v>56</c:v>
                </c:pt>
                <c:pt idx="10">
                  <c:v>63</c:v>
                </c:pt>
                <c:pt idx="11">
                  <c:v>35</c:v>
                </c:pt>
                <c:pt idx="12">
                  <c:v>52</c:v>
                </c:pt>
                <c:pt idx="13">
                  <c:v>45</c:v>
                </c:pt>
                <c:pt idx="14">
                  <c:v>38</c:v>
                </c:pt>
                <c:pt idx="15">
                  <c:v>58</c:v>
                </c:pt>
                <c:pt idx="16">
                  <c:v>68</c:v>
                </c:pt>
                <c:pt idx="17">
                  <c:v>61</c:v>
                </c:pt>
                <c:pt idx="18">
                  <c:v>56</c:v>
                </c:pt>
                <c:pt idx="19">
                  <c:v>54</c:v>
                </c:pt>
                <c:pt idx="20">
                  <c:v>56</c:v>
                </c:pt>
                <c:pt idx="21">
                  <c:v>69</c:v>
                </c:pt>
                <c:pt idx="22">
                  <c:v>62</c:v>
                </c:pt>
                <c:pt idx="23">
                  <c:v>52</c:v>
                </c:pt>
                <c:pt idx="24">
                  <c:v>51</c:v>
                </c:pt>
                <c:pt idx="25">
                  <c:v>75</c:v>
                </c:pt>
                <c:pt idx="26">
                  <c:v>71</c:v>
                </c:pt>
                <c:pt idx="27">
                  <c:v>51</c:v>
                </c:pt>
                <c:pt idx="28">
                  <c:v>36</c:v>
                </c:pt>
                <c:pt idx="29">
                  <c:v>59</c:v>
                </c:pt>
                <c:pt idx="30">
                  <c:v>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79-4312-85D8-F890D6B7D681}"/>
            </c:ext>
          </c:extLst>
        </c:ser>
        <c:ser>
          <c:idx val="2"/>
          <c:order val="2"/>
          <c:tx>
            <c:v>Gem RV</c:v>
          </c:tx>
          <c:spPr>
            <a:ln w="12700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none"/>
          </c:marker>
          <c:val>
            <c:numRef>
              <c:f>'juli 2026'!$I$4:$I$34</c:f>
              <c:numCache>
                <c:formatCode>0.0</c:formatCode>
                <c:ptCount val="31"/>
                <c:pt idx="0">
                  <c:v>78.5</c:v>
                </c:pt>
                <c:pt idx="1">
                  <c:v>82.5</c:v>
                </c:pt>
                <c:pt idx="2">
                  <c:v>72</c:v>
                </c:pt>
                <c:pt idx="3">
                  <c:v>76</c:v>
                </c:pt>
                <c:pt idx="4">
                  <c:v>88.5</c:v>
                </c:pt>
                <c:pt idx="5">
                  <c:v>77.5</c:v>
                </c:pt>
                <c:pt idx="6">
                  <c:v>76</c:v>
                </c:pt>
                <c:pt idx="7">
                  <c:v>84.5</c:v>
                </c:pt>
                <c:pt idx="8">
                  <c:v>81</c:v>
                </c:pt>
                <c:pt idx="9">
                  <c:v>77.5</c:v>
                </c:pt>
                <c:pt idx="10">
                  <c:v>80</c:v>
                </c:pt>
                <c:pt idx="11">
                  <c:v>66.5</c:v>
                </c:pt>
                <c:pt idx="12">
                  <c:v>74</c:v>
                </c:pt>
                <c:pt idx="13">
                  <c:v>70</c:v>
                </c:pt>
                <c:pt idx="14">
                  <c:v>66.5</c:v>
                </c:pt>
                <c:pt idx="15">
                  <c:v>76</c:v>
                </c:pt>
                <c:pt idx="16">
                  <c:v>83.5</c:v>
                </c:pt>
                <c:pt idx="17">
                  <c:v>76.5</c:v>
                </c:pt>
                <c:pt idx="18">
                  <c:v>69</c:v>
                </c:pt>
                <c:pt idx="19">
                  <c:v>69</c:v>
                </c:pt>
                <c:pt idx="20">
                  <c:v>75</c:v>
                </c:pt>
                <c:pt idx="21">
                  <c:v>83</c:v>
                </c:pt>
                <c:pt idx="22">
                  <c:v>74</c:v>
                </c:pt>
                <c:pt idx="23">
                  <c:v>74</c:v>
                </c:pt>
                <c:pt idx="24">
                  <c:v>69</c:v>
                </c:pt>
                <c:pt idx="25">
                  <c:v>85.5</c:v>
                </c:pt>
                <c:pt idx="26">
                  <c:v>83</c:v>
                </c:pt>
                <c:pt idx="27">
                  <c:v>67</c:v>
                </c:pt>
                <c:pt idx="28">
                  <c:v>58.5</c:v>
                </c:pt>
                <c:pt idx="29">
                  <c:v>75</c:v>
                </c:pt>
                <c:pt idx="30">
                  <c:v>76.5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79-4312-85D8-F890D6B7D6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805504"/>
        <c:axId val="64819584"/>
      </c:lineChart>
      <c:catAx>
        <c:axId val="64805504"/>
        <c:scaling>
          <c:orientation val="minMax"/>
        </c:scaling>
        <c:delete val="0"/>
        <c:axPos val="b"/>
        <c:majorTickMark val="none"/>
        <c:minorTickMark val="none"/>
        <c:tickLblPos val="nextTo"/>
        <c:crossAx val="64819584"/>
        <c:crosses val="autoZero"/>
        <c:auto val="1"/>
        <c:lblAlgn val="ctr"/>
        <c:lblOffset val="100"/>
        <c:noMultiLvlLbl val="0"/>
      </c:catAx>
      <c:valAx>
        <c:axId val="64819584"/>
        <c:scaling>
          <c:orientation val="minMax"/>
          <c:max val="100"/>
          <c:min val="30"/>
        </c:scaling>
        <c:delete val="0"/>
        <c:axPos val="l"/>
        <c:majorGridlines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Luchtvochtigheid</a:t>
                </a:r>
                <a:r>
                  <a:rPr lang="nl-NL" baseline="0"/>
                  <a:t> in %</a:t>
                </a:r>
                <a:endParaRPr lang="nl-NL"/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crossAx val="648055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5439233139335868"/>
          <c:y val="0.18686643336250108"/>
          <c:w val="0.13222974218523875"/>
          <c:h val="0.70022564887722349"/>
        </c:manualLayout>
      </c:layout>
      <c:overlay val="0"/>
    </c:legend>
    <c:plotVisOnly val="1"/>
    <c:dispBlanksAs val="gap"/>
    <c:showDLblsOverMax val="0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711" l="0.70000000000000062" r="0.70000000000000062" t="0.7500000000000071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l-NL" sz="1600">
                <a:solidFill>
                  <a:schemeClr val="bg1"/>
                </a:solidFill>
              </a:rPr>
              <a:t>  Luchtdruk</a:t>
            </a:r>
            <a:r>
              <a:rPr lang="nl-NL" sz="1600" baseline="0">
                <a:solidFill>
                  <a:schemeClr val="bg1"/>
                </a:solidFill>
              </a:rPr>
              <a:t> juli 2026</a:t>
            </a:r>
            <a:endParaRPr lang="nl-NL" sz="1600">
              <a:solidFill>
                <a:schemeClr val="bg1"/>
              </a:solidFill>
            </a:endParaRPr>
          </a:p>
        </c:rich>
      </c:tx>
      <c:layout>
        <c:manualLayout>
          <c:xMode val="edge"/>
          <c:yMode val="edge"/>
          <c:x val="0.35509374888058481"/>
          <c:y val="0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Max hPa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val>
            <c:numRef>
              <c:f>'juli 2026'!$J$4:$J$34</c:f>
              <c:numCache>
                <c:formatCode>0.0</c:formatCode>
                <c:ptCount val="31"/>
                <c:pt idx="0">
                  <c:v>1021.8</c:v>
                </c:pt>
                <c:pt idx="1">
                  <c:v>1023.5</c:v>
                </c:pt>
                <c:pt idx="2">
                  <c:v>1027.0999999999999</c:v>
                </c:pt>
                <c:pt idx="3">
                  <c:v>1026.7</c:v>
                </c:pt>
                <c:pt idx="4">
                  <c:v>1021.4</c:v>
                </c:pt>
                <c:pt idx="5">
                  <c:v>1020</c:v>
                </c:pt>
                <c:pt idx="6">
                  <c:v>1015.5</c:v>
                </c:pt>
                <c:pt idx="7">
                  <c:v>1019.8</c:v>
                </c:pt>
                <c:pt idx="8">
                  <c:v>1020.1</c:v>
                </c:pt>
                <c:pt idx="9">
                  <c:v>1019.9</c:v>
                </c:pt>
                <c:pt idx="10">
                  <c:v>1022.7</c:v>
                </c:pt>
                <c:pt idx="11">
                  <c:v>1025.0999999999999</c:v>
                </c:pt>
                <c:pt idx="12">
                  <c:v>1024.8</c:v>
                </c:pt>
                <c:pt idx="13">
                  <c:v>1022</c:v>
                </c:pt>
                <c:pt idx="14">
                  <c:v>1023.3</c:v>
                </c:pt>
                <c:pt idx="15">
                  <c:v>1022.1</c:v>
                </c:pt>
                <c:pt idx="16">
                  <c:v>1015.9</c:v>
                </c:pt>
                <c:pt idx="17">
                  <c:v>1016.8</c:v>
                </c:pt>
                <c:pt idx="18">
                  <c:v>1022</c:v>
                </c:pt>
                <c:pt idx="19">
                  <c:v>1025.7</c:v>
                </c:pt>
                <c:pt idx="20">
                  <c:v>1026</c:v>
                </c:pt>
                <c:pt idx="21">
                  <c:v>1024.8</c:v>
                </c:pt>
                <c:pt idx="22">
                  <c:v>1021.7</c:v>
                </c:pt>
                <c:pt idx="23">
                  <c:v>1021</c:v>
                </c:pt>
                <c:pt idx="24">
                  <c:v>1013.1</c:v>
                </c:pt>
                <c:pt idx="25">
                  <c:v>1005.2</c:v>
                </c:pt>
                <c:pt idx="26">
                  <c:v>1019.7</c:v>
                </c:pt>
                <c:pt idx="27">
                  <c:v>1020.5</c:v>
                </c:pt>
                <c:pt idx="28">
                  <c:v>1018.7</c:v>
                </c:pt>
                <c:pt idx="29">
                  <c:v>1016.6</c:v>
                </c:pt>
                <c:pt idx="30">
                  <c:v>1018.5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90-4F1E-B81D-0F25337E0BEB}"/>
            </c:ext>
          </c:extLst>
        </c:ser>
        <c:ser>
          <c:idx val="1"/>
          <c:order val="1"/>
          <c:tx>
            <c:v>Min hPa</c:v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val>
            <c:numRef>
              <c:f>'juli 2026'!$K$4:$K$34</c:f>
              <c:numCache>
                <c:formatCode>0.0</c:formatCode>
                <c:ptCount val="31"/>
                <c:pt idx="0">
                  <c:v>1019.6</c:v>
                </c:pt>
                <c:pt idx="1">
                  <c:v>1015.8</c:v>
                </c:pt>
                <c:pt idx="2">
                  <c:v>1023.3</c:v>
                </c:pt>
                <c:pt idx="3">
                  <c:v>1021.2</c:v>
                </c:pt>
                <c:pt idx="4">
                  <c:v>1020</c:v>
                </c:pt>
                <c:pt idx="5">
                  <c:v>1012.7</c:v>
                </c:pt>
                <c:pt idx="6">
                  <c:v>1011.1</c:v>
                </c:pt>
                <c:pt idx="7">
                  <c:v>1015</c:v>
                </c:pt>
                <c:pt idx="8">
                  <c:v>1018.2</c:v>
                </c:pt>
                <c:pt idx="9">
                  <c:v>1018.3</c:v>
                </c:pt>
                <c:pt idx="10">
                  <c:v>1019.5</c:v>
                </c:pt>
                <c:pt idx="11">
                  <c:v>1022.6</c:v>
                </c:pt>
                <c:pt idx="12">
                  <c:v>1018.7</c:v>
                </c:pt>
                <c:pt idx="13">
                  <c:v>1018.9</c:v>
                </c:pt>
                <c:pt idx="14">
                  <c:v>1020.8</c:v>
                </c:pt>
                <c:pt idx="15">
                  <c:v>1015.8</c:v>
                </c:pt>
                <c:pt idx="16">
                  <c:v>1012.9</c:v>
                </c:pt>
                <c:pt idx="17">
                  <c:v>1014.4</c:v>
                </c:pt>
                <c:pt idx="18">
                  <c:v>1016.2</c:v>
                </c:pt>
                <c:pt idx="19">
                  <c:v>1021.5</c:v>
                </c:pt>
                <c:pt idx="20">
                  <c:v>1024.5999999999999</c:v>
                </c:pt>
                <c:pt idx="21">
                  <c:v>1021.1</c:v>
                </c:pt>
                <c:pt idx="22">
                  <c:v>1020.3</c:v>
                </c:pt>
                <c:pt idx="23">
                  <c:v>1012.9</c:v>
                </c:pt>
                <c:pt idx="24">
                  <c:v>1003.9</c:v>
                </c:pt>
                <c:pt idx="25">
                  <c:v>1001.2</c:v>
                </c:pt>
                <c:pt idx="26">
                  <c:v>1005.3</c:v>
                </c:pt>
                <c:pt idx="27">
                  <c:v>1018.3</c:v>
                </c:pt>
                <c:pt idx="28">
                  <c:v>1013.8</c:v>
                </c:pt>
                <c:pt idx="29">
                  <c:v>1010.8</c:v>
                </c:pt>
                <c:pt idx="30">
                  <c:v>1014.5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90-4F1E-B81D-0F25337E0BEB}"/>
            </c:ext>
          </c:extLst>
        </c:ser>
        <c:ser>
          <c:idx val="2"/>
          <c:order val="2"/>
          <c:tx>
            <c:v>Gem hPa</c:v>
          </c:tx>
          <c:spPr>
            <a:ln w="12700"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ymbol val="none"/>
          </c:marker>
          <c:val>
            <c:numRef>
              <c:f>'juli 2026'!$L$4:$L$34</c:f>
              <c:numCache>
                <c:formatCode>0.0</c:formatCode>
                <c:ptCount val="31"/>
                <c:pt idx="0">
                  <c:v>1020.7</c:v>
                </c:pt>
                <c:pt idx="1">
                  <c:v>1019.65</c:v>
                </c:pt>
                <c:pt idx="2">
                  <c:v>1025.1999999999998</c:v>
                </c:pt>
                <c:pt idx="3">
                  <c:v>1023.95</c:v>
                </c:pt>
                <c:pt idx="4">
                  <c:v>1020.7</c:v>
                </c:pt>
                <c:pt idx="5">
                  <c:v>1016.35</c:v>
                </c:pt>
                <c:pt idx="6">
                  <c:v>1013.3</c:v>
                </c:pt>
                <c:pt idx="7">
                  <c:v>1017.4</c:v>
                </c:pt>
                <c:pt idx="8">
                  <c:v>1019.1500000000001</c:v>
                </c:pt>
                <c:pt idx="9">
                  <c:v>1019.0999999999999</c:v>
                </c:pt>
                <c:pt idx="10">
                  <c:v>1021.1</c:v>
                </c:pt>
                <c:pt idx="11">
                  <c:v>1023.8499999999999</c:v>
                </c:pt>
                <c:pt idx="12">
                  <c:v>1021.75</c:v>
                </c:pt>
                <c:pt idx="13">
                  <c:v>1020.45</c:v>
                </c:pt>
                <c:pt idx="14">
                  <c:v>1022.05</c:v>
                </c:pt>
                <c:pt idx="15">
                  <c:v>1018.95</c:v>
                </c:pt>
                <c:pt idx="16">
                  <c:v>1014.4</c:v>
                </c:pt>
                <c:pt idx="17">
                  <c:v>1015.5999999999999</c:v>
                </c:pt>
                <c:pt idx="18">
                  <c:v>1019.1</c:v>
                </c:pt>
                <c:pt idx="19">
                  <c:v>1023.6</c:v>
                </c:pt>
                <c:pt idx="20">
                  <c:v>1025.3</c:v>
                </c:pt>
                <c:pt idx="21">
                  <c:v>1022.95</c:v>
                </c:pt>
                <c:pt idx="22">
                  <c:v>1021</c:v>
                </c:pt>
                <c:pt idx="23">
                  <c:v>1016.95</c:v>
                </c:pt>
                <c:pt idx="24">
                  <c:v>1008.5</c:v>
                </c:pt>
                <c:pt idx="25">
                  <c:v>1003.2</c:v>
                </c:pt>
                <c:pt idx="26">
                  <c:v>1012.5</c:v>
                </c:pt>
                <c:pt idx="27">
                  <c:v>1019.4</c:v>
                </c:pt>
                <c:pt idx="28">
                  <c:v>1016.25</c:v>
                </c:pt>
                <c:pt idx="29">
                  <c:v>1013.7</c:v>
                </c:pt>
                <c:pt idx="30">
                  <c:v>1016.5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90-4F1E-B81D-0F25337E0B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862080"/>
        <c:axId val="64863616"/>
      </c:lineChart>
      <c:catAx>
        <c:axId val="64862080"/>
        <c:scaling>
          <c:orientation val="minMax"/>
        </c:scaling>
        <c:delete val="0"/>
        <c:axPos val="b"/>
        <c:majorTickMark val="none"/>
        <c:minorTickMark val="none"/>
        <c:tickLblPos val="nextTo"/>
        <c:crossAx val="64863616"/>
        <c:crosses val="autoZero"/>
        <c:auto val="1"/>
        <c:lblAlgn val="ctr"/>
        <c:lblOffset val="100"/>
        <c:noMultiLvlLbl val="0"/>
      </c:catAx>
      <c:valAx>
        <c:axId val="64863616"/>
        <c:scaling>
          <c:orientation val="minMax"/>
          <c:min val="990"/>
        </c:scaling>
        <c:delete val="0"/>
        <c:axPos val="l"/>
        <c:majorGridlines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Luchtdruk</a:t>
                </a:r>
                <a:r>
                  <a:rPr lang="nl-NL" baseline="0"/>
                  <a:t> in hPa</a:t>
                </a:r>
                <a:endParaRPr lang="nl-NL"/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crossAx val="6486208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711" l="0.70000000000000062" r="0.70000000000000062" t="0.75000000000000711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/>
            </a:pPr>
            <a:r>
              <a:rPr lang="nl-NL" sz="1600">
                <a:solidFill>
                  <a:schemeClr val="bg1"/>
                </a:solidFill>
              </a:rPr>
              <a:t> Neerslag juli</a:t>
            </a:r>
            <a:r>
              <a:rPr lang="nl-NL" sz="1600" baseline="0">
                <a:solidFill>
                  <a:schemeClr val="bg1"/>
                </a:solidFill>
              </a:rPr>
              <a:t> 2026</a:t>
            </a:r>
            <a:endParaRPr lang="nl-NL" sz="1600">
              <a:solidFill>
                <a:schemeClr val="bg1"/>
              </a:solidFill>
            </a:endParaRPr>
          </a:p>
        </c:rich>
      </c:tx>
      <c:layout>
        <c:manualLayout>
          <c:xMode val="edge"/>
          <c:yMode val="edge"/>
          <c:x val="0.40915102770330652"/>
          <c:y val="0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Rain rate</c:v>
          </c:tx>
          <c:invertIfNegative val="0"/>
          <c:val>
            <c:numRef>
              <c:f>'juli 2026'!$P$4:$P$34</c:f>
              <c:numCache>
                <c:formatCode>0.0</c:formatCode>
                <c:ptCount val="31"/>
                <c:pt idx="0">
                  <c:v>2</c:v>
                </c:pt>
                <c:pt idx="1">
                  <c:v>7.6</c:v>
                </c:pt>
                <c:pt idx="2">
                  <c:v>0</c:v>
                </c:pt>
                <c:pt idx="3">
                  <c:v>0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1.5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1.5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19.8</c:v>
                </c:pt>
                <c:pt idx="26">
                  <c:v>7.6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EE-4130-99AF-46876171A74B}"/>
            </c:ext>
          </c:extLst>
        </c:ser>
        <c:ser>
          <c:idx val="1"/>
          <c:order val="1"/>
          <c:tx>
            <c:v>Totaal</c:v>
          </c:tx>
          <c:invertIfNegative val="0"/>
          <c:val>
            <c:numRef>
              <c:f>'juli 2026'!$Q$4:$Q$34</c:f>
              <c:numCache>
                <c:formatCode>0.0</c:formatCode>
                <c:ptCount val="31"/>
                <c:pt idx="0">
                  <c:v>1.5</c:v>
                </c:pt>
                <c:pt idx="1">
                  <c:v>3.3</c:v>
                </c:pt>
                <c:pt idx="2">
                  <c:v>0</c:v>
                </c:pt>
                <c:pt idx="3">
                  <c:v>0</c:v>
                </c:pt>
                <c:pt idx="4">
                  <c:v>2.2000000000000002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6</c:v>
                </c:pt>
                <c:pt idx="26">
                  <c:v>2.5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EE-4130-99AF-46876171A7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5229184"/>
        <c:axId val="65230720"/>
      </c:barChart>
      <c:catAx>
        <c:axId val="65229184"/>
        <c:scaling>
          <c:orientation val="minMax"/>
        </c:scaling>
        <c:delete val="0"/>
        <c:axPos val="b"/>
        <c:majorTickMark val="none"/>
        <c:minorTickMark val="none"/>
        <c:tickLblPos val="nextTo"/>
        <c:crossAx val="65230720"/>
        <c:crosses val="autoZero"/>
        <c:auto val="1"/>
        <c:lblAlgn val="ctr"/>
        <c:lblOffset val="100"/>
        <c:noMultiLvlLbl val="0"/>
      </c:catAx>
      <c:valAx>
        <c:axId val="65230720"/>
        <c:scaling>
          <c:orientation val="minMax"/>
        </c:scaling>
        <c:delete val="0"/>
        <c:axPos val="l"/>
        <c:majorGridlines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Neerslag in millimeters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crossAx val="6522918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711" l="0.70000000000000062" r="0.70000000000000062" t="0.75000000000000711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l-NL" sz="1600">
                <a:solidFill>
                  <a:schemeClr val="bg1"/>
                </a:solidFill>
              </a:rPr>
              <a:t> Wind juli</a:t>
            </a:r>
            <a:r>
              <a:rPr lang="nl-NL" sz="1600" baseline="0">
                <a:solidFill>
                  <a:schemeClr val="bg1"/>
                </a:solidFill>
              </a:rPr>
              <a:t> 2026</a:t>
            </a:r>
            <a:endParaRPr lang="nl-NL" sz="1600">
              <a:solidFill>
                <a:schemeClr val="bg1"/>
              </a:solidFill>
            </a:endParaRPr>
          </a:p>
        </c:rich>
      </c:tx>
      <c:layout>
        <c:manualLayout>
          <c:xMode val="edge"/>
          <c:yMode val="edge"/>
          <c:x val="0.33109906960554658"/>
          <c:y val="0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Gem wind</c:v>
          </c:tx>
          <c:spPr>
            <a:ln w="12700">
              <a:solidFill>
                <a:srgbClr val="92D050"/>
              </a:solidFill>
            </a:ln>
          </c:spPr>
          <c:marker>
            <c:symbol val="none"/>
          </c:marker>
          <c:val>
            <c:numRef>
              <c:f>'juli 2026'!$N$4:$N$34</c:f>
              <c:numCache>
                <c:formatCode>0.0</c:formatCode>
                <c:ptCount val="31"/>
                <c:pt idx="0">
                  <c:v>10</c:v>
                </c:pt>
                <c:pt idx="1">
                  <c:v>21.5</c:v>
                </c:pt>
                <c:pt idx="2">
                  <c:v>13.5</c:v>
                </c:pt>
                <c:pt idx="3">
                  <c:v>11.5</c:v>
                </c:pt>
                <c:pt idx="4">
                  <c:v>15.5</c:v>
                </c:pt>
                <c:pt idx="5">
                  <c:v>17.7</c:v>
                </c:pt>
                <c:pt idx="6">
                  <c:v>16.5</c:v>
                </c:pt>
                <c:pt idx="7">
                  <c:v>10.3</c:v>
                </c:pt>
                <c:pt idx="8">
                  <c:v>4.5</c:v>
                </c:pt>
                <c:pt idx="9">
                  <c:v>7.7</c:v>
                </c:pt>
                <c:pt idx="10">
                  <c:v>10.5</c:v>
                </c:pt>
                <c:pt idx="11">
                  <c:v>7.7</c:v>
                </c:pt>
                <c:pt idx="12">
                  <c:v>6.5</c:v>
                </c:pt>
                <c:pt idx="13">
                  <c:v>14.8</c:v>
                </c:pt>
                <c:pt idx="14">
                  <c:v>12.5</c:v>
                </c:pt>
                <c:pt idx="15">
                  <c:v>9.5</c:v>
                </c:pt>
                <c:pt idx="16">
                  <c:v>14.6</c:v>
                </c:pt>
                <c:pt idx="17">
                  <c:v>15.7</c:v>
                </c:pt>
                <c:pt idx="18">
                  <c:v>17.399999999999999</c:v>
                </c:pt>
                <c:pt idx="19">
                  <c:v>12.4</c:v>
                </c:pt>
                <c:pt idx="20">
                  <c:v>12.6</c:v>
                </c:pt>
                <c:pt idx="21">
                  <c:v>18.399999999999999</c:v>
                </c:pt>
                <c:pt idx="22">
                  <c:v>10.7</c:v>
                </c:pt>
                <c:pt idx="23">
                  <c:v>8.6</c:v>
                </c:pt>
                <c:pt idx="24">
                  <c:v>12.3</c:v>
                </c:pt>
                <c:pt idx="25">
                  <c:v>15.6</c:v>
                </c:pt>
                <c:pt idx="26">
                  <c:v>11.6</c:v>
                </c:pt>
                <c:pt idx="27">
                  <c:v>13.6</c:v>
                </c:pt>
                <c:pt idx="28">
                  <c:v>9.5</c:v>
                </c:pt>
                <c:pt idx="29">
                  <c:v>10.4</c:v>
                </c:pt>
                <c:pt idx="30">
                  <c:v>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41-4336-A6FF-6910A9D8780C}"/>
            </c:ext>
          </c:extLst>
        </c:ser>
        <c:ser>
          <c:idx val="1"/>
          <c:order val="1"/>
          <c:tx>
            <c:v>Max windstoten</c:v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'juli 2026'!$O$4:$O$34</c:f>
              <c:numCache>
                <c:formatCode>0.0</c:formatCode>
                <c:ptCount val="31"/>
                <c:pt idx="0">
                  <c:v>23</c:v>
                </c:pt>
                <c:pt idx="1">
                  <c:v>39.9</c:v>
                </c:pt>
                <c:pt idx="2">
                  <c:v>29.5</c:v>
                </c:pt>
                <c:pt idx="3">
                  <c:v>29.8</c:v>
                </c:pt>
                <c:pt idx="4">
                  <c:v>32.700000000000003</c:v>
                </c:pt>
                <c:pt idx="5">
                  <c:v>33.4</c:v>
                </c:pt>
                <c:pt idx="6">
                  <c:v>34.200000000000003</c:v>
                </c:pt>
                <c:pt idx="7">
                  <c:v>21.2</c:v>
                </c:pt>
                <c:pt idx="8">
                  <c:v>10.9</c:v>
                </c:pt>
                <c:pt idx="9">
                  <c:v>16.8</c:v>
                </c:pt>
                <c:pt idx="10">
                  <c:v>29.3</c:v>
                </c:pt>
                <c:pt idx="11">
                  <c:v>21.6</c:v>
                </c:pt>
                <c:pt idx="12">
                  <c:v>19.399999999999999</c:v>
                </c:pt>
                <c:pt idx="13">
                  <c:v>33.5</c:v>
                </c:pt>
                <c:pt idx="14">
                  <c:v>24.4</c:v>
                </c:pt>
                <c:pt idx="15">
                  <c:v>13.3</c:v>
                </c:pt>
                <c:pt idx="16">
                  <c:v>29.8</c:v>
                </c:pt>
                <c:pt idx="17">
                  <c:v>26.6</c:v>
                </c:pt>
                <c:pt idx="18">
                  <c:v>32</c:v>
                </c:pt>
                <c:pt idx="19">
                  <c:v>23.4</c:v>
                </c:pt>
                <c:pt idx="20">
                  <c:v>21.9</c:v>
                </c:pt>
                <c:pt idx="21">
                  <c:v>32.700000000000003</c:v>
                </c:pt>
                <c:pt idx="22">
                  <c:v>23.4</c:v>
                </c:pt>
                <c:pt idx="23">
                  <c:v>19.8</c:v>
                </c:pt>
                <c:pt idx="24">
                  <c:v>29.1</c:v>
                </c:pt>
                <c:pt idx="25">
                  <c:v>30.6</c:v>
                </c:pt>
                <c:pt idx="26">
                  <c:v>29.1</c:v>
                </c:pt>
                <c:pt idx="27">
                  <c:v>27.7</c:v>
                </c:pt>
                <c:pt idx="28">
                  <c:v>15.1</c:v>
                </c:pt>
                <c:pt idx="29">
                  <c:v>26.6</c:v>
                </c:pt>
                <c:pt idx="30">
                  <c:v>19.8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41-4336-A6FF-6910A9D87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247872"/>
        <c:axId val="65270144"/>
      </c:lineChart>
      <c:catAx>
        <c:axId val="65247872"/>
        <c:scaling>
          <c:orientation val="minMax"/>
        </c:scaling>
        <c:delete val="0"/>
        <c:axPos val="b"/>
        <c:majorTickMark val="none"/>
        <c:minorTickMark val="none"/>
        <c:tickLblPos val="nextTo"/>
        <c:crossAx val="65270144"/>
        <c:crosses val="autoZero"/>
        <c:auto val="1"/>
        <c:lblAlgn val="ctr"/>
        <c:lblOffset val="100"/>
        <c:noMultiLvlLbl val="0"/>
      </c:catAx>
      <c:valAx>
        <c:axId val="65270144"/>
        <c:scaling>
          <c:orientation val="minMax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Wind</a:t>
                </a:r>
                <a:r>
                  <a:rPr lang="nl-NL" baseline="0"/>
                  <a:t> in km/u</a:t>
                </a:r>
                <a:endParaRPr lang="nl-NL"/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crossAx val="652478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562718369881184"/>
          <c:y val="0.48232429279673372"/>
          <c:w val="0.22939124544915757"/>
          <c:h val="0.16743438320209975"/>
        </c:manualLayout>
      </c:layout>
      <c:overlay val="0"/>
    </c:legend>
    <c:plotVisOnly val="1"/>
    <c:dispBlanksAs val="gap"/>
    <c:showDLblsOverMax val="0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711" l="0.70000000000000062" r="0.70000000000000062" t="0.75000000000000711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 sz="1800" b="1">
                <a:solidFill>
                  <a:schemeClr val="bg1"/>
                </a:solidFill>
              </a:rPr>
              <a:t>Neerslag totaal </a:t>
            </a:r>
            <a:r>
              <a:rPr lang="nl-NL" sz="1800" b="1" baseline="0">
                <a:solidFill>
                  <a:schemeClr val="bg1"/>
                </a:solidFill>
              </a:rPr>
              <a:t>juli</a:t>
            </a:r>
            <a:endParaRPr lang="nl-NL" sz="1800" b="1">
              <a:solidFill>
                <a:schemeClr val="bg1"/>
              </a:solidFill>
            </a:endParaRPr>
          </a:p>
        </c:rich>
      </c:tx>
      <c:layout>
        <c:manualLayout>
          <c:xMode val="edge"/>
          <c:yMode val="edge"/>
          <c:x val="0.3756426979137167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0.13350272799463356"/>
          <c:y val="0.24207743153918793"/>
          <c:w val="0.80008218292816857"/>
          <c:h val="0.6106137865911237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'natste juli maanden'!$B$3:$B$26</c:f>
              <c:numCache>
                <c:formatCode>[$-413]mmm/yy;@</c:formatCode>
                <c:ptCount val="24"/>
                <c:pt idx="0">
                  <c:v>37803</c:v>
                </c:pt>
                <c:pt idx="1">
                  <c:v>38169</c:v>
                </c:pt>
                <c:pt idx="2">
                  <c:v>38534</c:v>
                </c:pt>
                <c:pt idx="3">
                  <c:v>38899</c:v>
                </c:pt>
                <c:pt idx="4">
                  <c:v>39264</c:v>
                </c:pt>
                <c:pt idx="5">
                  <c:v>39630</c:v>
                </c:pt>
                <c:pt idx="6">
                  <c:v>39995</c:v>
                </c:pt>
                <c:pt idx="7">
                  <c:v>40360</c:v>
                </c:pt>
                <c:pt idx="8">
                  <c:v>40725</c:v>
                </c:pt>
                <c:pt idx="9">
                  <c:v>41091</c:v>
                </c:pt>
                <c:pt idx="10">
                  <c:v>41456</c:v>
                </c:pt>
                <c:pt idx="11">
                  <c:v>41821</c:v>
                </c:pt>
                <c:pt idx="12">
                  <c:v>42186</c:v>
                </c:pt>
                <c:pt idx="13">
                  <c:v>42552</c:v>
                </c:pt>
                <c:pt idx="14">
                  <c:v>42917</c:v>
                </c:pt>
                <c:pt idx="15">
                  <c:v>43282</c:v>
                </c:pt>
                <c:pt idx="16">
                  <c:v>43647</c:v>
                </c:pt>
                <c:pt idx="17">
                  <c:v>44013</c:v>
                </c:pt>
                <c:pt idx="18">
                  <c:v>44378</c:v>
                </c:pt>
                <c:pt idx="19">
                  <c:v>44743</c:v>
                </c:pt>
                <c:pt idx="20">
                  <c:v>45108</c:v>
                </c:pt>
                <c:pt idx="21">
                  <c:v>45474</c:v>
                </c:pt>
                <c:pt idx="22">
                  <c:v>45839</c:v>
                </c:pt>
                <c:pt idx="23" formatCode="mmm\-yy">
                  <c:v>46204</c:v>
                </c:pt>
              </c:numCache>
            </c:numRef>
          </c:cat>
          <c:val>
            <c:numRef>
              <c:f>'natste juli maanden'!$C$3:$C$26</c:f>
              <c:numCache>
                <c:formatCode>0.0</c:formatCode>
                <c:ptCount val="24"/>
                <c:pt idx="0">
                  <c:v>60</c:v>
                </c:pt>
                <c:pt idx="1">
                  <c:v>80</c:v>
                </c:pt>
                <c:pt idx="2">
                  <c:v>69</c:v>
                </c:pt>
                <c:pt idx="3">
                  <c:v>55.5</c:v>
                </c:pt>
                <c:pt idx="4">
                  <c:v>154.69999999999999</c:v>
                </c:pt>
                <c:pt idx="5">
                  <c:v>132</c:v>
                </c:pt>
                <c:pt idx="6">
                  <c:v>204.5</c:v>
                </c:pt>
                <c:pt idx="7">
                  <c:v>87.4</c:v>
                </c:pt>
                <c:pt idx="8">
                  <c:v>124.8</c:v>
                </c:pt>
                <c:pt idx="9">
                  <c:v>149.19999999999999</c:v>
                </c:pt>
                <c:pt idx="10">
                  <c:v>34.6</c:v>
                </c:pt>
                <c:pt idx="11">
                  <c:v>76.900000000000006</c:v>
                </c:pt>
                <c:pt idx="12">
                  <c:v>118.6</c:v>
                </c:pt>
                <c:pt idx="13">
                  <c:v>95.8</c:v>
                </c:pt>
                <c:pt idx="14">
                  <c:v>90.2</c:v>
                </c:pt>
                <c:pt idx="15">
                  <c:v>3.3</c:v>
                </c:pt>
                <c:pt idx="16">
                  <c:v>34.4</c:v>
                </c:pt>
                <c:pt idx="17">
                  <c:v>134.9</c:v>
                </c:pt>
                <c:pt idx="18">
                  <c:v>100.6</c:v>
                </c:pt>
                <c:pt idx="19">
                  <c:v>49.7</c:v>
                </c:pt>
                <c:pt idx="20">
                  <c:v>151.1</c:v>
                </c:pt>
                <c:pt idx="21">
                  <c:v>144.80000000000001</c:v>
                </c:pt>
                <c:pt idx="22">
                  <c:v>142.30000000000001</c:v>
                </c:pt>
                <c:pt idx="23">
                  <c:v>16.7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07-4779-9C9F-6D521E76A4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19921504"/>
        <c:axId val="819921024"/>
      </c:barChart>
      <c:dateAx>
        <c:axId val="819921504"/>
        <c:scaling>
          <c:orientation val="minMax"/>
        </c:scaling>
        <c:delete val="1"/>
        <c:axPos val="b"/>
        <c:numFmt formatCode="[$-413]mmm/yy;@" sourceLinked="1"/>
        <c:majorTickMark val="out"/>
        <c:minorTickMark val="none"/>
        <c:tickLblPos val="nextTo"/>
        <c:crossAx val="819921024"/>
        <c:crosses val="autoZero"/>
        <c:auto val="1"/>
        <c:lblOffset val="100"/>
        <c:baseTimeUnit val="years"/>
      </c:dateAx>
      <c:valAx>
        <c:axId val="819921024"/>
        <c:scaling>
          <c:orientation val="minMax"/>
          <c:max val="205"/>
          <c:min val="0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60000"/>
                  <a:lumOff val="40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19921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blipFill>
      <a:blip xmlns:r="http://schemas.openxmlformats.org/officeDocument/2006/relationships" r:embed="rId3">
        <a:extLst>
          <a:ext uri="{28A0092B-C50C-407E-A947-70E740481C1C}">
            <a14:useLocalDpi xmlns:a14="http://schemas.microsoft.com/office/drawing/2010/main" val="0"/>
          </a:ext>
        </a:extLst>
      </a:blip>
      <a:stretch>
        <a:fillRect/>
      </a:stretch>
    </a:blip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  <c:userShapes r:id="rId4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 sz="1800" b="1">
                <a:solidFill>
                  <a:schemeClr val="bg1"/>
                </a:solidFill>
              </a:rPr>
              <a:t>Zomerse</a:t>
            </a:r>
            <a:r>
              <a:rPr lang="nl-NL" sz="1800" b="1" baseline="0">
                <a:solidFill>
                  <a:schemeClr val="bg1"/>
                </a:solidFill>
              </a:rPr>
              <a:t> dagen juli</a:t>
            </a:r>
            <a:endParaRPr lang="nl-NL" sz="1800" b="1">
              <a:solidFill>
                <a:schemeClr val="bg1"/>
              </a:solidFill>
            </a:endParaRPr>
          </a:p>
        </c:rich>
      </c:tx>
      <c:layout>
        <c:manualLayout>
          <c:xMode val="edge"/>
          <c:yMode val="edge"/>
          <c:x val="0.3532680934874489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0.14930349231036361"/>
          <c:y val="0.24442220146210542"/>
          <c:w val="0.76240958213330468"/>
          <c:h val="0.6239402701780921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Pt>
            <c:idx val="20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CC5-4AC3-80BF-67056D42F656}"/>
              </c:ext>
            </c:extLst>
          </c:dPt>
          <c:cat>
            <c:numRef>
              <c:f>'zomerse dagen juli'!$B$3:$B$26</c:f>
              <c:numCache>
                <c:formatCode>[$-413]mmm/yy;@</c:formatCode>
                <c:ptCount val="24"/>
                <c:pt idx="0">
                  <c:v>37803</c:v>
                </c:pt>
                <c:pt idx="1">
                  <c:v>38169</c:v>
                </c:pt>
                <c:pt idx="2">
                  <c:v>38534</c:v>
                </c:pt>
                <c:pt idx="3">
                  <c:v>38899</c:v>
                </c:pt>
                <c:pt idx="4">
                  <c:v>39264</c:v>
                </c:pt>
                <c:pt idx="5">
                  <c:v>39630</c:v>
                </c:pt>
                <c:pt idx="6">
                  <c:v>39995</c:v>
                </c:pt>
                <c:pt idx="7">
                  <c:v>40360</c:v>
                </c:pt>
                <c:pt idx="8">
                  <c:v>40725</c:v>
                </c:pt>
                <c:pt idx="9">
                  <c:v>41091</c:v>
                </c:pt>
                <c:pt idx="10">
                  <c:v>41456</c:v>
                </c:pt>
                <c:pt idx="11">
                  <c:v>41821</c:v>
                </c:pt>
                <c:pt idx="12">
                  <c:v>42186</c:v>
                </c:pt>
                <c:pt idx="13">
                  <c:v>42552</c:v>
                </c:pt>
                <c:pt idx="14">
                  <c:v>42917</c:v>
                </c:pt>
                <c:pt idx="15">
                  <c:v>43282</c:v>
                </c:pt>
                <c:pt idx="16">
                  <c:v>43647</c:v>
                </c:pt>
                <c:pt idx="17">
                  <c:v>44013</c:v>
                </c:pt>
                <c:pt idx="18">
                  <c:v>44378</c:v>
                </c:pt>
                <c:pt idx="19">
                  <c:v>44743</c:v>
                </c:pt>
                <c:pt idx="20">
                  <c:v>45108</c:v>
                </c:pt>
                <c:pt idx="21">
                  <c:v>45474</c:v>
                </c:pt>
                <c:pt idx="22">
                  <c:v>45839</c:v>
                </c:pt>
                <c:pt idx="23">
                  <c:v>46204</c:v>
                </c:pt>
              </c:numCache>
            </c:numRef>
          </c:cat>
          <c:val>
            <c:numRef>
              <c:f>'zomerse dagen juli'!$C$3:$C$26</c:f>
              <c:numCache>
                <c:formatCode>0</c:formatCode>
                <c:ptCount val="24"/>
                <c:pt idx="0">
                  <c:v>11</c:v>
                </c:pt>
                <c:pt idx="1">
                  <c:v>4</c:v>
                </c:pt>
                <c:pt idx="2">
                  <c:v>11</c:v>
                </c:pt>
                <c:pt idx="3">
                  <c:v>24</c:v>
                </c:pt>
                <c:pt idx="4">
                  <c:v>1</c:v>
                </c:pt>
                <c:pt idx="5">
                  <c:v>11</c:v>
                </c:pt>
                <c:pt idx="6">
                  <c:v>5</c:v>
                </c:pt>
                <c:pt idx="7">
                  <c:v>14</c:v>
                </c:pt>
                <c:pt idx="8">
                  <c:v>0</c:v>
                </c:pt>
                <c:pt idx="9">
                  <c:v>7</c:v>
                </c:pt>
                <c:pt idx="10">
                  <c:v>15</c:v>
                </c:pt>
                <c:pt idx="11">
                  <c:v>18</c:v>
                </c:pt>
                <c:pt idx="12">
                  <c:v>7</c:v>
                </c:pt>
                <c:pt idx="13">
                  <c:v>5</c:v>
                </c:pt>
                <c:pt idx="14">
                  <c:v>4</c:v>
                </c:pt>
                <c:pt idx="15">
                  <c:v>12</c:v>
                </c:pt>
                <c:pt idx="16">
                  <c:v>9</c:v>
                </c:pt>
                <c:pt idx="17">
                  <c:v>2</c:v>
                </c:pt>
                <c:pt idx="18">
                  <c:v>4</c:v>
                </c:pt>
                <c:pt idx="19">
                  <c:v>8</c:v>
                </c:pt>
                <c:pt idx="20">
                  <c:v>4</c:v>
                </c:pt>
                <c:pt idx="21">
                  <c:v>10</c:v>
                </c:pt>
                <c:pt idx="22">
                  <c:v>6</c:v>
                </c:pt>
                <c:pt idx="23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CC5-4AC3-80BF-67056D42F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9700479"/>
        <c:axId val="349700959"/>
      </c:barChart>
      <c:dateAx>
        <c:axId val="349700479"/>
        <c:scaling>
          <c:orientation val="minMax"/>
        </c:scaling>
        <c:delete val="1"/>
        <c:axPos val="b"/>
        <c:numFmt formatCode="[$-413]mmm/yy;@" sourceLinked="1"/>
        <c:majorTickMark val="out"/>
        <c:minorTickMark val="none"/>
        <c:tickLblPos val="nextTo"/>
        <c:crossAx val="349700959"/>
        <c:crosses val="autoZero"/>
        <c:auto val="1"/>
        <c:lblOffset val="100"/>
        <c:baseTimeUnit val="years"/>
      </c:dateAx>
      <c:valAx>
        <c:axId val="349700959"/>
        <c:scaling>
          <c:orientation val="minMax"/>
          <c:max val="31"/>
          <c:min val="0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60000"/>
                  <a:lumOff val="40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497004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blipFill>
      <a:blip xmlns:r="http://schemas.openxmlformats.org/officeDocument/2006/relationships" r:embed="rId3">
        <a:extLst>
          <a:ext uri="{28A0092B-C50C-407E-A947-70E740481C1C}">
            <a14:useLocalDpi xmlns:a14="http://schemas.microsoft.com/office/drawing/2010/main" val="0"/>
          </a:ext>
        </a:extLst>
      </a:blip>
      <a:stretch>
        <a:fillRect/>
      </a:stretch>
    </a:blip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 sz="1800" b="1">
                <a:solidFill>
                  <a:schemeClr val="bg1"/>
                </a:solidFill>
              </a:rPr>
              <a:t>Tropische</a:t>
            </a:r>
            <a:r>
              <a:rPr lang="nl-NL" sz="1800" b="1" baseline="0">
                <a:solidFill>
                  <a:schemeClr val="bg1"/>
                </a:solidFill>
              </a:rPr>
              <a:t> dagen juli</a:t>
            </a:r>
            <a:endParaRPr lang="nl-NL" sz="1800" b="1">
              <a:solidFill>
                <a:schemeClr val="bg1"/>
              </a:solidFill>
            </a:endParaRPr>
          </a:p>
        </c:rich>
      </c:tx>
      <c:layout>
        <c:manualLayout>
          <c:xMode val="edge"/>
          <c:yMode val="edge"/>
          <c:x val="0.34724853038133535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0.14930349231036361"/>
          <c:y val="0.24442220146210542"/>
          <c:w val="0.76240958213330468"/>
          <c:h val="0.6239402701780921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Pt>
            <c:idx val="20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F72-462B-A0ED-A8136D33EDFC}"/>
              </c:ext>
            </c:extLst>
          </c:dPt>
          <c:cat>
            <c:numRef>
              <c:f>'tropische dagen juli'!$B$3:$B$26</c:f>
              <c:numCache>
                <c:formatCode>[$-413]mmm/yy;@</c:formatCode>
                <c:ptCount val="24"/>
                <c:pt idx="0">
                  <c:v>37803</c:v>
                </c:pt>
                <c:pt idx="1">
                  <c:v>38169</c:v>
                </c:pt>
                <c:pt idx="2">
                  <c:v>38534</c:v>
                </c:pt>
                <c:pt idx="3">
                  <c:v>38899</c:v>
                </c:pt>
                <c:pt idx="4">
                  <c:v>39264</c:v>
                </c:pt>
                <c:pt idx="5">
                  <c:v>39630</c:v>
                </c:pt>
                <c:pt idx="6">
                  <c:v>39995</c:v>
                </c:pt>
                <c:pt idx="7">
                  <c:v>40360</c:v>
                </c:pt>
                <c:pt idx="8">
                  <c:v>40725</c:v>
                </c:pt>
                <c:pt idx="9">
                  <c:v>41091</c:v>
                </c:pt>
                <c:pt idx="10">
                  <c:v>41456</c:v>
                </c:pt>
                <c:pt idx="11">
                  <c:v>41821</c:v>
                </c:pt>
                <c:pt idx="12">
                  <c:v>42186</c:v>
                </c:pt>
                <c:pt idx="13">
                  <c:v>42552</c:v>
                </c:pt>
                <c:pt idx="14">
                  <c:v>42917</c:v>
                </c:pt>
                <c:pt idx="15">
                  <c:v>43282</c:v>
                </c:pt>
                <c:pt idx="16">
                  <c:v>43647</c:v>
                </c:pt>
                <c:pt idx="17">
                  <c:v>44013</c:v>
                </c:pt>
                <c:pt idx="18">
                  <c:v>44378</c:v>
                </c:pt>
                <c:pt idx="19">
                  <c:v>44743</c:v>
                </c:pt>
                <c:pt idx="20">
                  <c:v>45108</c:v>
                </c:pt>
                <c:pt idx="21">
                  <c:v>45474</c:v>
                </c:pt>
                <c:pt idx="22">
                  <c:v>45839</c:v>
                </c:pt>
                <c:pt idx="23">
                  <c:v>46204</c:v>
                </c:pt>
              </c:numCache>
            </c:numRef>
          </c:cat>
          <c:val>
            <c:numRef>
              <c:f>'tropische dagen juli'!$C$3:$C$26</c:f>
              <c:numCache>
                <c:formatCode>0</c:formatCode>
                <c:ptCount val="24"/>
                <c:pt idx="0">
                  <c:v>3</c:v>
                </c:pt>
                <c:pt idx="1">
                  <c:v>0</c:v>
                </c:pt>
                <c:pt idx="2">
                  <c:v>4</c:v>
                </c:pt>
                <c:pt idx="3">
                  <c:v>10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  <c:pt idx="10">
                  <c:v>4</c:v>
                </c:pt>
                <c:pt idx="11">
                  <c:v>3</c:v>
                </c:pt>
                <c:pt idx="12">
                  <c:v>3</c:v>
                </c:pt>
                <c:pt idx="13">
                  <c:v>1</c:v>
                </c:pt>
                <c:pt idx="14">
                  <c:v>0</c:v>
                </c:pt>
                <c:pt idx="15">
                  <c:v>2</c:v>
                </c:pt>
                <c:pt idx="16">
                  <c:v>5</c:v>
                </c:pt>
                <c:pt idx="17">
                  <c:v>1</c:v>
                </c:pt>
                <c:pt idx="18">
                  <c:v>0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72-462B-A0ED-A8136D33E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9700479"/>
        <c:axId val="349700959"/>
      </c:barChart>
      <c:dateAx>
        <c:axId val="349700479"/>
        <c:scaling>
          <c:orientation val="minMax"/>
        </c:scaling>
        <c:delete val="1"/>
        <c:axPos val="b"/>
        <c:numFmt formatCode="[$-413]mmm/yy;@" sourceLinked="1"/>
        <c:majorTickMark val="out"/>
        <c:minorTickMark val="none"/>
        <c:tickLblPos val="nextTo"/>
        <c:crossAx val="349700959"/>
        <c:crosses val="autoZero"/>
        <c:auto val="1"/>
        <c:lblOffset val="100"/>
        <c:baseTimeUnit val="years"/>
      </c:dateAx>
      <c:valAx>
        <c:axId val="349700959"/>
        <c:scaling>
          <c:orientation val="minMax"/>
          <c:max val="11"/>
          <c:min val="0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60000"/>
                  <a:lumOff val="40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497004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blipFill>
      <a:blip xmlns:r="http://schemas.openxmlformats.org/officeDocument/2006/relationships" r:embed="rId3">
        <a:extLst>
          <a:ext uri="{28A0092B-C50C-407E-A947-70E740481C1C}">
            <a14:useLocalDpi xmlns:a14="http://schemas.microsoft.com/office/drawing/2010/main" val="0"/>
          </a:ext>
        </a:extLst>
      </a:blip>
      <a:stretch>
        <a:fillRect/>
      </a:stretch>
    </a:blip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36</xdr:row>
      <xdr:rowOff>9525</xdr:rowOff>
    </xdr:from>
    <xdr:to>
      <xdr:col>5</xdr:col>
      <xdr:colOff>314325</xdr:colOff>
      <xdr:row>50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381000</xdr:colOff>
      <xdr:row>36</xdr:row>
      <xdr:rowOff>9525</xdr:rowOff>
    </xdr:from>
    <xdr:to>
      <xdr:col>11</xdr:col>
      <xdr:colOff>666750</xdr:colOff>
      <xdr:row>50</xdr:row>
      <xdr:rowOff>85725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752474</xdr:colOff>
      <xdr:row>36</xdr:row>
      <xdr:rowOff>19050</xdr:rowOff>
    </xdr:from>
    <xdr:to>
      <xdr:col>17</xdr:col>
      <xdr:colOff>0</xdr:colOff>
      <xdr:row>50</xdr:row>
      <xdr:rowOff>95250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361949</xdr:colOff>
      <xdr:row>50</xdr:row>
      <xdr:rowOff>142875</xdr:rowOff>
    </xdr:from>
    <xdr:to>
      <xdr:col>16</xdr:col>
      <xdr:colOff>923924</xdr:colOff>
      <xdr:row>65</xdr:row>
      <xdr:rowOff>28575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104775</xdr:colOff>
      <xdr:row>50</xdr:row>
      <xdr:rowOff>133350</xdr:rowOff>
    </xdr:from>
    <xdr:to>
      <xdr:col>5</xdr:col>
      <xdr:colOff>295275</xdr:colOff>
      <xdr:row>65</xdr:row>
      <xdr:rowOff>19050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2</xdr:col>
      <xdr:colOff>742950</xdr:colOff>
      <xdr:row>36</xdr:row>
      <xdr:rowOff>171450</xdr:rowOff>
    </xdr:from>
    <xdr:ext cx="853503" cy="264560"/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412EDF33-04C8-4B34-A82A-370011A6E1C5}"/>
            </a:ext>
          </a:extLst>
        </xdr:cNvPr>
        <xdr:cNvSpPr txBox="1"/>
      </xdr:nvSpPr>
      <xdr:spPr>
        <a:xfrm>
          <a:off x="2257425" y="6858000"/>
          <a:ext cx="85350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i="1">
              <a:solidFill>
                <a:schemeClr val="bg1"/>
              </a:solidFill>
            </a:rPr>
            <a:t>Emmeloord</a:t>
          </a:r>
        </a:p>
      </xdr:txBody>
    </xdr:sp>
    <xdr:clientData/>
  </xdr:oneCellAnchor>
  <xdr:oneCellAnchor>
    <xdr:from>
      <xdr:col>8</xdr:col>
      <xdr:colOff>180975</xdr:colOff>
      <xdr:row>36</xdr:row>
      <xdr:rowOff>171450</xdr:rowOff>
    </xdr:from>
    <xdr:ext cx="853503" cy="264560"/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4399ECC9-F0CD-4C33-99FE-05CF8AED88CB}"/>
            </a:ext>
          </a:extLst>
        </xdr:cNvPr>
        <xdr:cNvSpPr txBox="1"/>
      </xdr:nvSpPr>
      <xdr:spPr>
        <a:xfrm>
          <a:off x="7715250" y="6838950"/>
          <a:ext cx="85350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i="1">
              <a:solidFill>
                <a:schemeClr val="bg1"/>
              </a:solidFill>
            </a:rPr>
            <a:t>Emmeloord</a:t>
          </a:r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0.44828</cdr:x>
      <cdr:y>0.05903</cdr:y>
    </cdr:from>
    <cdr:to>
      <cdr:x>0.6225</cdr:x>
      <cdr:y>0.39236</cdr:y>
    </cdr:to>
    <cdr:sp macro="" textlink="">
      <cdr:nvSpPr>
        <cdr:cNvPr id="2" name="Tekstvak 1">
          <a:extLst xmlns:a="http://schemas.openxmlformats.org/drawingml/2006/main">
            <a:ext uri="{FF2B5EF4-FFF2-40B4-BE49-F238E27FC236}">
              <a16:creationId xmlns:a16="http://schemas.microsoft.com/office/drawing/2014/main" id="{DF0E5872-44AF-4ABB-924D-423EC9187CCD}"/>
            </a:ext>
          </a:extLst>
        </cdr:cNvPr>
        <cdr:cNvSpPr txBox="1"/>
      </cdr:nvSpPr>
      <cdr:spPr>
        <a:xfrm xmlns:a="http://schemas.openxmlformats.org/drawingml/2006/main">
          <a:off x="2352676" y="161925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nl-NL" sz="1100" i="1">
              <a:solidFill>
                <a:schemeClr val="bg1"/>
              </a:solidFill>
            </a:rPr>
            <a:t>Emmeloord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0.44862</cdr:x>
      <cdr:y>0.06944</cdr:y>
    </cdr:from>
    <cdr:to>
      <cdr:x>0.53441</cdr:x>
      <cdr:y>0.40277</cdr:y>
    </cdr:to>
    <cdr:sp macro="" textlink="">
      <cdr:nvSpPr>
        <cdr:cNvPr id="2" name="Tekstvak 1">
          <a:extLst xmlns:a="http://schemas.openxmlformats.org/drawingml/2006/main">
            <a:ext uri="{FF2B5EF4-FFF2-40B4-BE49-F238E27FC236}">
              <a16:creationId xmlns:a16="http://schemas.microsoft.com/office/drawing/2014/main" id="{11D90A4A-535E-4259-ACB9-90D374432D4B}"/>
            </a:ext>
          </a:extLst>
        </cdr:cNvPr>
        <cdr:cNvSpPr txBox="1"/>
      </cdr:nvSpPr>
      <cdr:spPr>
        <a:xfrm xmlns:a="http://schemas.openxmlformats.org/drawingml/2006/main">
          <a:off x="2405759" y="190488"/>
          <a:ext cx="460055" cy="9143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nl-NL" sz="1100" i="1">
              <a:solidFill>
                <a:schemeClr val="bg1"/>
              </a:solidFill>
            </a:rPr>
            <a:t>Emmeloord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0.37993</cdr:x>
      <cdr:y>0.0625</cdr:y>
    </cdr:from>
    <cdr:to>
      <cdr:x>0.55197</cdr:x>
      <cdr:y>0.39583</cdr:y>
    </cdr:to>
    <cdr:sp macro="" textlink="">
      <cdr:nvSpPr>
        <cdr:cNvPr id="2" name="Tekstvak 1">
          <a:extLst xmlns:a="http://schemas.openxmlformats.org/drawingml/2006/main">
            <a:ext uri="{FF2B5EF4-FFF2-40B4-BE49-F238E27FC236}">
              <a16:creationId xmlns:a16="http://schemas.microsoft.com/office/drawing/2014/main" id="{33FEFFF6-9E3D-4011-B541-151DA6F27AA5}"/>
            </a:ext>
          </a:extLst>
        </cdr:cNvPr>
        <cdr:cNvSpPr txBox="1"/>
      </cdr:nvSpPr>
      <cdr:spPr>
        <a:xfrm xmlns:a="http://schemas.openxmlformats.org/drawingml/2006/main">
          <a:off x="2019300" y="1714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nl-NL" sz="1100" i="1">
              <a:solidFill>
                <a:schemeClr val="bg1"/>
              </a:solidFill>
            </a:rPr>
            <a:t>Emmeloord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170045</xdr:colOff>
      <xdr:row>11</xdr:row>
      <xdr:rowOff>154214</xdr:rowOff>
    </xdr:from>
    <xdr:ext cx="342786" cy="184731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ABE67DF1-2D27-4B9F-91F7-CA839D92C856}"/>
            </a:ext>
          </a:extLst>
        </xdr:cNvPr>
        <xdr:cNvSpPr txBox="1"/>
      </xdr:nvSpPr>
      <xdr:spPr>
        <a:xfrm rot="16200000">
          <a:off x="3297072" y="2170687"/>
          <a:ext cx="184731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600" b="1"/>
        </a:p>
      </xdr:txBody>
    </xdr:sp>
    <xdr:clientData/>
  </xdr:oneCellAnchor>
  <xdr:oneCellAnchor>
    <xdr:from>
      <xdr:col>11</xdr:col>
      <xdr:colOff>333375</xdr:colOff>
      <xdr:row>18</xdr:row>
      <xdr:rowOff>171450</xdr:rowOff>
    </xdr:from>
    <xdr:ext cx="184731" cy="264560"/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674FE021-E6D4-49D7-992B-4FDADE464ACF}"/>
            </a:ext>
          </a:extLst>
        </xdr:cNvPr>
        <xdr:cNvSpPr txBox="1"/>
      </xdr:nvSpPr>
      <xdr:spPr>
        <a:xfrm>
          <a:off x="7038975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 b="1"/>
        </a:p>
      </xdr:txBody>
    </xdr:sp>
    <xdr:clientData/>
  </xdr:oneCellAnchor>
  <xdr:oneCellAnchor>
    <xdr:from>
      <xdr:col>9</xdr:col>
      <xdr:colOff>66675</xdr:colOff>
      <xdr:row>3</xdr:row>
      <xdr:rowOff>38100</xdr:rowOff>
    </xdr:from>
    <xdr:ext cx="853503" cy="264560"/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A9181452-805A-434C-87CC-57E70099BA99}"/>
            </a:ext>
          </a:extLst>
        </xdr:cNvPr>
        <xdr:cNvSpPr txBox="1"/>
      </xdr:nvSpPr>
      <xdr:spPr>
        <a:xfrm>
          <a:off x="5553075" y="609600"/>
          <a:ext cx="85350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i="1">
              <a:solidFill>
                <a:schemeClr val="bg1"/>
              </a:solidFill>
            </a:rPr>
            <a:t>Emmeloord</a:t>
          </a:r>
        </a:p>
      </xdr:txBody>
    </xdr:sp>
    <xdr:clientData/>
  </xdr:oneCellAnchor>
  <xdr:twoCellAnchor>
    <xdr:from>
      <xdr:col>4</xdr:col>
      <xdr:colOff>69531</xdr:colOff>
      <xdr:row>3</xdr:row>
      <xdr:rowOff>13334</xdr:rowOff>
    </xdr:from>
    <xdr:to>
      <xdr:col>14</xdr:col>
      <xdr:colOff>283844</xdr:colOff>
      <xdr:row>20</xdr:row>
      <xdr:rowOff>129539</xdr:rowOff>
    </xdr:to>
    <xdr:graphicFrame macro="">
      <xdr:nvGraphicFramePr>
        <xdr:cNvPr id="5" name="Grafiek 4">
          <a:extLst>
            <a:ext uri="{FF2B5EF4-FFF2-40B4-BE49-F238E27FC236}">
              <a16:creationId xmlns:a16="http://schemas.microsoft.com/office/drawing/2014/main" id="{7E0C6DAE-06D2-4B30-9FCF-5DECAB290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4</xdr:col>
      <xdr:colOff>129201</xdr:colOff>
      <xdr:row>9</xdr:row>
      <xdr:rowOff>2246</xdr:rowOff>
    </xdr:from>
    <xdr:ext cx="342786" cy="1165063"/>
    <xdr:sp macro="" textlink="">
      <xdr:nvSpPr>
        <xdr:cNvPr id="6" name="Tekstvak 5">
          <a:extLst>
            <a:ext uri="{FF2B5EF4-FFF2-40B4-BE49-F238E27FC236}">
              <a16:creationId xmlns:a16="http://schemas.microsoft.com/office/drawing/2014/main" id="{214D0CE1-4796-4B7C-A22C-1C572708E52C}"/>
            </a:ext>
          </a:extLst>
        </xdr:cNvPr>
        <xdr:cNvSpPr txBox="1"/>
      </xdr:nvSpPr>
      <xdr:spPr>
        <a:xfrm rot="16200000">
          <a:off x="2156462" y="2127885"/>
          <a:ext cx="1165063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600" b="1">
              <a:solidFill>
                <a:sysClr val="windowText" lastClr="000000"/>
              </a:solidFill>
            </a:rPr>
            <a:t>Millimeters</a:t>
          </a:r>
        </a:p>
      </xdr:txBody>
    </xdr:sp>
    <xdr:clientData/>
  </xdr:one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0.11245</cdr:x>
      <cdr:y>0.84703</cdr:y>
    </cdr:from>
    <cdr:to>
      <cdr:x>0.99396</cdr:x>
      <cdr:y>1</cdr:y>
    </cdr:to>
    <cdr:sp macro="" textlink="">
      <cdr:nvSpPr>
        <cdr:cNvPr id="2" name="Tekstvak 1">
          <a:extLst xmlns:a="http://schemas.openxmlformats.org/drawingml/2006/main">
            <a:ext uri="{FF2B5EF4-FFF2-40B4-BE49-F238E27FC236}">
              <a16:creationId xmlns:a16="http://schemas.microsoft.com/office/drawing/2014/main" id="{61872FA4-D4A3-2A72-07C9-F79D82DF9985}"/>
            </a:ext>
          </a:extLst>
        </cdr:cNvPr>
        <cdr:cNvSpPr txBox="1"/>
      </cdr:nvSpPr>
      <cdr:spPr>
        <a:xfrm xmlns:a="http://schemas.openxmlformats.org/drawingml/2006/main">
          <a:off x="709609" y="2847990"/>
          <a:ext cx="5562604" cy="5143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000" i="1">
              <a:effectLst/>
              <a:latin typeface="+mn-lt"/>
              <a:ea typeface="+mn-ea"/>
              <a:cs typeface="+mn-cs"/>
            </a:rPr>
            <a:t>2003</a:t>
          </a:r>
          <a:r>
            <a:rPr lang="nl-NL" sz="1000" i="1" baseline="0">
              <a:effectLst/>
              <a:latin typeface="+mn-lt"/>
              <a:ea typeface="+mn-ea"/>
              <a:cs typeface="+mn-cs"/>
            </a:rPr>
            <a:t>      2005       2007     2009      2011     2013      2015     2017      2019      2021      2023     2025      2027       </a:t>
          </a:r>
          <a:endParaRPr lang="nl-NL" sz="1000">
            <a:effectLst/>
          </a:endParaRPr>
        </a:p>
        <a:p xmlns:a="http://schemas.openxmlformats.org/drawingml/2006/main">
          <a:endParaRPr lang="nl-NL" sz="1100"/>
        </a:p>
      </cdr:txBody>
    </cdr:sp>
  </cdr:relSizeAnchor>
  <cdr:relSizeAnchor xmlns:cdr="http://schemas.openxmlformats.org/drawingml/2006/chartDrawing">
    <cdr:from>
      <cdr:x>0.4468</cdr:x>
      <cdr:y>0.07082</cdr:y>
    </cdr:from>
    <cdr:to>
      <cdr:x>0.57722</cdr:x>
      <cdr:y>0.15967</cdr:y>
    </cdr:to>
    <cdr:pic>
      <cdr:nvPicPr>
        <cdr:cNvPr id="3" name="chart">
          <a:extLst xmlns:a="http://schemas.openxmlformats.org/drawingml/2006/main">
            <a:ext uri="{FF2B5EF4-FFF2-40B4-BE49-F238E27FC236}">
              <a16:creationId xmlns:a16="http://schemas.microsoft.com/office/drawing/2014/main" id="{9CCB2254-0403-6011-5D38-416B2C53802E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2819419" y="228406"/>
          <a:ext cx="822991" cy="286556"/>
        </a:xfrm>
        <a:prstGeom xmlns:a="http://schemas.openxmlformats.org/drawingml/2006/main" prst="rect">
          <a:avLst/>
        </a:prstGeom>
      </cdr:spPr>
    </cdr:pic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170045</xdr:colOff>
      <xdr:row>11</xdr:row>
      <xdr:rowOff>154214</xdr:rowOff>
    </xdr:from>
    <xdr:ext cx="342786" cy="184731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4438C907-EBD5-4D43-9DE3-D1A364FB1381}"/>
            </a:ext>
          </a:extLst>
        </xdr:cNvPr>
        <xdr:cNvSpPr txBox="1"/>
      </xdr:nvSpPr>
      <xdr:spPr>
        <a:xfrm rot="16200000">
          <a:off x="3297072" y="2170687"/>
          <a:ext cx="184731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600" b="1"/>
        </a:p>
      </xdr:txBody>
    </xdr:sp>
    <xdr:clientData/>
  </xdr:oneCellAnchor>
  <xdr:oneCellAnchor>
    <xdr:from>
      <xdr:col>11</xdr:col>
      <xdr:colOff>333375</xdr:colOff>
      <xdr:row>18</xdr:row>
      <xdr:rowOff>171450</xdr:rowOff>
    </xdr:from>
    <xdr:ext cx="184731" cy="264560"/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4B641F5C-C397-4FA1-B200-7412FA1F0BED}"/>
            </a:ext>
          </a:extLst>
        </xdr:cNvPr>
        <xdr:cNvSpPr txBox="1"/>
      </xdr:nvSpPr>
      <xdr:spPr>
        <a:xfrm>
          <a:off x="7038975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 b="1"/>
        </a:p>
      </xdr:txBody>
    </xdr:sp>
    <xdr:clientData/>
  </xdr:oneCellAnchor>
  <xdr:twoCellAnchor>
    <xdr:from>
      <xdr:col>4</xdr:col>
      <xdr:colOff>385761</xdr:colOff>
      <xdr:row>2</xdr:row>
      <xdr:rowOff>19050</xdr:rowOff>
    </xdr:from>
    <xdr:to>
      <xdr:col>15</xdr:col>
      <xdr:colOff>9524</xdr:colOff>
      <xdr:row>19</xdr:row>
      <xdr:rowOff>152400</xdr:rowOff>
    </xdr:to>
    <xdr:graphicFrame macro="">
      <xdr:nvGraphicFramePr>
        <xdr:cNvPr id="4" name="Grafiek 3">
          <a:extLst>
            <a:ext uri="{FF2B5EF4-FFF2-40B4-BE49-F238E27FC236}">
              <a16:creationId xmlns:a16="http://schemas.microsoft.com/office/drawing/2014/main" id="{E3871865-87D8-42E1-A1EA-9024B0D254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4</xdr:col>
      <xdr:colOff>589205</xdr:colOff>
      <xdr:row>8</xdr:row>
      <xdr:rowOff>1346</xdr:rowOff>
    </xdr:from>
    <xdr:ext cx="342786" cy="1311641"/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8AEC254B-E8C6-4488-8889-C5CD84D3B0D4}"/>
            </a:ext>
          </a:extLst>
        </xdr:cNvPr>
        <xdr:cNvSpPr txBox="1"/>
      </xdr:nvSpPr>
      <xdr:spPr>
        <a:xfrm rot="16200000">
          <a:off x="2543177" y="2009774"/>
          <a:ext cx="1311641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600" b="1">
              <a:solidFill>
                <a:sysClr val="windowText" lastClr="000000"/>
              </a:solidFill>
            </a:rPr>
            <a:t>Aantal dagen</a:t>
          </a:r>
        </a:p>
      </xdr:txBody>
    </xdr:sp>
    <xdr:clientData/>
  </xdr:oneCellAnchor>
  <xdr:oneCellAnchor>
    <xdr:from>
      <xdr:col>9</xdr:col>
      <xdr:colOff>66675</xdr:colOff>
      <xdr:row>3</xdr:row>
      <xdr:rowOff>38100</xdr:rowOff>
    </xdr:from>
    <xdr:ext cx="853503" cy="264560"/>
    <xdr:sp macro="" textlink="">
      <xdr:nvSpPr>
        <xdr:cNvPr id="6" name="Tekstvak 5">
          <a:extLst>
            <a:ext uri="{FF2B5EF4-FFF2-40B4-BE49-F238E27FC236}">
              <a16:creationId xmlns:a16="http://schemas.microsoft.com/office/drawing/2014/main" id="{355ECF04-341F-48E3-8D82-407A538FED84}"/>
            </a:ext>
          </a:extLst>
        </xdr:cNvPr>
        <xdr:cNvSpPr txBox="1"/>
      </xdr:nvSpPr>
      <xdr:spPr>
        <a:xfrm>
          <a:off x="5553075" y="609600"/>
          <a:ext cx="85350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i="1">
              <a:solidFill>
                <a:schemeClr val="bg1"/>
              </a:solidFill>
            </a:rPr>
            <a:t>Emmeloord</a:t>
          </a:r>
        </a:p>
      </xdr:txBody>
    </xdr:sp>
    <xdr:clientData/>
  </xdr:oneCellAnchor>
  <xdr:oneCellAnchor>
    <xdr:from>
      <xdr:col>5</xdr:col>
      <xdr:colOff>577214</xdr:colOff>
      <xdr:row>17</xdr:row>
      <xdr:rowOff>76200</xdr:rowOff>
    </xdr:from>
    <xdr:ext cx="5347336" cy="248851"/>
    <xdr:sp macro="" textlink="">
      <xdr:nvSpPr>
        <xdr:cNvPr id="7" name="Tekstvak 6">
          <a:extLst>
            <a:ext uri="{FF2B5EF4-FFF2-40B4-BE49-F238E27FC236}">
              <a16:creationId xmlns:a16="http://schemas.microsoft.com/office/drawing/2014/main" id="{F8FB7F3C-145C-4DB1-AF3A-A54A228AEAB2}"/>
            </a:ext>
          </a:extLst>
        </xdr:cNvPr>
        <xdr:cNvSpPr txBox="1"/>
      </xdr:nvSpPr>
      <xdr:spPr>
        <a:xfrm>
          <a:off x="3625214" y="3314700"/>
          <a:ext cx="534733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nl-NL" sz="1000" i="1"/>
            <a:t>2003</a:t>
          </a:r>
          <a:r>
            <a:rPr lang="nl-NL" sz="1000" i="1" baseline="0"/>
            <a:t>     2005      2007    2009      2011     2013      2015     2017     2019     2021     2023    2025           </a:t>
          </a:r>
          <a:endParaRPr lang="nl-NL" sz="1000" i="1"/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170045</xdr:colOff>
      <xdr:row>11</xdr:row>
      <xdr:rowOff>154214</xdr:rowOff>
    </xdr:from>
    <xdr:ext cx="342786" cy="184731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CF258986-FECD-4399-8407-3FC8B3550F54}"/>
            </a:ext>
          </a:extLst>
        </xdr:cNvPr>
        <xdr:cNvSpPr txBox="1"/>
      </xdr:nvSpPr>
      <xdr:spPr>
        <a:xfrm rot="16200000">
          <a:off x="3297072" y="2170687"/>
          <a:ext cx="184731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600" b="1"/>
        </a:p>
      </xdr:txBody>
    </xdr:sp>
    <xdr:clientData/>
  </xdr:oneCellAnchor>
  <xdr:oneCellAnchor>
    <xdr:from>
      <xdr:col>11</xdr:col>
      <xdr:colOff>333375</xdr:colOff>
      <xdr:row>18</xdr:row>
      <xdr:rowOff>171450</xdr:rowOff>
    </xdr:from>
    <xdr:ext cx="184731" cy="264560"/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612B6687-8FAB-405E-B118-B4E30EA151D3}"/>
            </a:ext>
          </a:extLst>
        </xdr:cNvPr>
        <xdr:cNvSpPr txBox="1"/>
      </xdr:nvSpPr>
      <xdr:spPr>
        <a:xfrm>
          <a:off x="7038975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 b="1"/>
        </a:p>
      </xdr:txBody>
    </xdr:sp>
    <xdr:clientData/>
  </xdr:oneCellAnchor>
  <xdr:twoCellAnchor>
    <xdr:from>
      <xdr:col>4</xdr:col>
      <xdr:colOff>385761</xdr:colOff>
      <xdr:row>2</xdr:row>
      <xdr:rowOff>19050</xdr:rowOff>
    </xdr:from>
    <xdr:to>
      <xdr:col>15</xdr:col>
      <xdr:colOff>9524</xdr:colOff>
      <xdr:row>19</xdr:row>
      <xdr:rowOff>152400</xdr:rowOff>
    </xdr:to>
    <xdr:graphicFrame macro="">
      <xdr:nvGraphicFramePr>
        <xdr:cNvPr id="4" name="Grafiek 3">
          <a:extLst>
            <a:ext uri="{FF2B5EF4-FFF2-40B4-BE49-F238E27FC236}">
              <a16:creationId xmlns:a16="http://schemas.microsoft.com/office/drawing/2014/main" id="{71877549-8240-42AA-AD63-1CF9546A54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4</xdr:col>
      <xdr:colOff>589205</xdr:colOff>
      <xdr:row>8</xdr:row>
      <xdr:rowOff>1346</xdr:rowOff>
    </xdr:from>
    <xdr:ext cx="342786" cy="1311641"/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DEDFAADB-BD7D-49BA-8533-179FC62ECFCD}"/>
            </a:ext>
          </a:extLst>
        </xdr:cNvPr>
        <xdr:cNvSpPr txBox="1"/>
      </xdr:nvSpPr>
      <xdr:spPr>
        <a:xfrm rot="16200000">
          <a:off x="2543177" y="2009774"/>
          <a:ext cx="1311641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600" b="1">
              <a:solidFill>
                <a:sysClr val="windowText" lastClr="000000"/>
              </a:solidFill>
            </a:rPr>
            <a:t>Aantal dagen</a:t>
          </a:r>
        </a:p>
      </xdr:txBody>
    </xdr:sp>
    <xdr:clientData/>
  </xdr:oneCellAnchor>
  <xdr:oneCellAnchor>
    <xdr:from>
      <xdr:col>9</xdr:col>
      <xdr:colOff>66675</xdr:colOff>
      <xdr:row>3</xdr:row>
      <xdr:rowOff>38100</xdr:rowOff>
    </xdr:from>
    <xdr:ext cx="853503" cy="264560"/>
    <xdr:sp macro="" textlink="">
      <xdr:nvSpPr>
        <xdr:cNvPr id="6" name="Tekstvak 5">
          <a:extLst>
            <a:ext uri="{FF2B5EF4-FFF2-40B4-BE49-F238E27FC236}">
              <a16:creationId xmlns:a16="http://schemas.microsoft.com/office/drawing/2014/main" id="{34BDEEB2-792C-4732-890C-40872B821F32}"/>
            </a:ext>
          </a:extLst>
        </xdr:cNvPr>
        <xdr:cNvSpPr txBox="1"/>
      </xdr:nvSpPr>
      <xdr:spPr>
        <a:xfrm>
          <a:off x="5553075" y="609600"/>
          <a:ext cx="85350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i="1">
              <a:solidFill>
                <a:schemeClr val="bg1"/>
              </a:solidFill>
            </a:rPr>
            <a:t>Emmeloord</a:t>
          </a:r>
        </a:p>
      </xdr:txBody>
    </xdr:sp>
    <xdr:clientData/>
  </xdr:oneCellAnchor>
  <xdr:oneCellAnchor>
    <xdr:from>
      <xdr:col>5</xdr:col>
      <xdr:colOff>577214</xdr:colOff>
      <xdr:row>17</xdr:row>
      <xdr:rowOff>76200</xdr:rowOff>
    </xdr:from>
    <xdr:ext cx="5404486" cy="248851"/>
    <xdr:sp macro="" textlink="">
      <xdr:nvSpPr>
        <xdr:cNvPr id="7" name="Tekstvak 6">
          <a:extLst>
            <a:ext uri="{FF2B5EF4-FFF2-40B4-BE49-F238E27FC236}">
              <a16:creationId xmlns:a16="http://schemas.microsoft.com/office/drawing/2014/main" id="{6315B31C-76CD-4E94-9A88-9E35AA0AC6AA}"/>
            </a:ext>
          </a:extLst>
        </xdr:cNvPr>
        <xdr:cNvSpPr txBox="1"/>
      </xdr:nvSpPr>
      <xdr:spPr>
        <a:xfrm>
          <a:off x="3625214" y="3314700"/>
          <a:ext cx="540448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nl-NL" sz="1000" i="1"/>
            <a:t>2003</a:t>
          </a:r>
          <a:r>
            <a:rPr lang="nl-NL" sz="1000" i="1" baseline="0"/>
            <a:t>     2005      2007     2009     2011     2013      2015    2017      2019     2021     2023    2025           </a:t>
          </a:r>
          <a:endParaRPr lang="nl-NL" sz="1000" i="1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4"/>
  <sheetViews>
    <sheetView tabSelected="1" topLeftCell="A6" zoomScaleNormal="100" workbookViewId="0">
      <selection activeCell="E20" sqref="E20"/>
    </sheetView>
  </sheetViews>
  <sheetFormatPr defaultRowHeight="15" x14ac:dyDescent="0.25"/>
  <cols>
    <col min="1" max="1" width="13.5703125" customWidth="1"/>
    <col min="3" max="3" width="32.28515625" customWidth="1"/>
    <col min="4" max="4" width="11.28515625" customWidth="1"/>
    <col min="5" max="5" width="10.5703125" customWidth="1"/>
    <col min="6" max="6" width="11.42578125" customWidth="1"/>
    <col min="7" max="7" width="12" customWidth="1"/>
    <col min="8" max="9" width="12.7109375" customWidth="1"/>
    <col min="10" max="10" width="12.85546875" customWidth="1"/>
    <col min="11" max="11" width="13.7109375" customWidth="1"/>
    <col min="12" max="12" width="13.85546875" customWidth="1"/>
    <col min="13" max="13" width="13.5703125" customWidth="1"/>
    <col min="14" max="14" width="17.85546875" customWidth="1"/>
    <col min="15" max="15" width="20.5703125" customWidth="1"/>
    <col min="16" max="16" width="10.140625" customWidth="1"/>
    <col min="17" max="17" width="14" customWidth="1"/>
    <col min="19" max="19" width="26.7109375" customWidth="1"/>
    <col min="21" max="22" width="11.140625" customWidth="1"/>
  </cols>
  <sheetData>
    <row r="1" spans="1:22" x14ac:dyDescent="0.25">
      <c r="A1" s="4">
        <v>46204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S1" s="8" t="s">
        <v>11</v>
      </c>
      <c r="T1" s="17"/>
      <c r="U1" s="17"/>
      <c r="V1" s="17"/>
    </row>
    <row r="2" spans="1:22" x14ac:dyDescent="0.25">
      <c r="A2" s="7"/>
      <c r="B2" s="6"/>
      <c r="C2" s="8" t="s">
        <v>8</v>
      </c>
      <c r="D2" s="8" t="s">
        <v>1</v>
      </c>
      <c r="E2" s="8" t="s">
        <v>2</v>
      </c>
      <c r="F2" s="8" t="s">
        <v>3</v>
      </c>
      <c r="G2" s="8" t="s">
        <v>31</v>
      </c>
      <c r="H2" s="8" t="s">
        <v>32</v>
      </c>
      <c r="I2" s="8" t="s">
        <v>33</v>
      </c>
      <c r="J2" s="8" t="s">
        <v>4</v>
      </c>
      <c r="K2" s="8" t="s">
        <v>5</v>
      </c>
      <c r="L2" s="8" t="s">
        <v>6</v>
      </c>
      <c r="M2" s="8" t="s">
        <v>0</v>
      </c>
      <c r="N2" s="8" t="s">
        <v>36</v>
      </c>
      <c r="O2" s="8" t="s">
        <v>35</v>
      </c>
      <c r="P2" s="8" t="s">
        <v>10</v>
      </c>
      <c r="Q2" s="8" t="s">
        <v>7</v>
      </c>
      <c r="S2" s="18"/>
      <c r="T2" s="17"/>
      <c r="U2" s="8" t="s">
        <v>12</v>
      </c>
      <c r="V2" s="19" t="s">
        <v>13</v>
      </c>
    </row>
    <row r="3" spans="1:22" x14ac:dyDescent="0.25">
      <c r="A3" s="7"/>
      <c r="B3" s="6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S3" s="7" t="s">
        <v>16</v>
      </c>
      <c r="T3" s="16"/>
      <c r="U3" s="12">
        <f>MAX(D4:D33)</f>
        <v>30.4</v>
      </c>
      <c r="V3" s="13">
        <f>MIN(E4:E33)</f>
        <v>11.4</v>
      </c>
    </row>
    <row r="4" spans="1:22" x14ac:dyDescent="0.25">
      <c r="A4" s="7">
        <v>1</v>
      </c>
      <c r="B4" s="10"/>
      <c r="C4" s="11" t="s">
        <v>37</v>
      </c>
      <c r="D4" s="12">
        <v>23</v>
      </c>
      <c r="E4" s="13">
        <v>14.5</v>
      </c>
      <c r="F4" s="14">
        <f t="shared" ref="F4:F34" si="0">AVERAGE(D4:E4)</f>
        <v>18.75</v>
      </c>
      <c r="G4" s="11">
        <v>95</v>
      </c>
      <c r="H4" s="11">
        <v>62</v>
      </c>
      <c r="I4" s="11">
        <f t="shared" ref="I4:I34" si="1">AVERAGE(G4:H4)</f>
        <v>78.5</v>
      </c>
      <c r="J4" s="11">
        <v>1021.8</v>
      </c>
      <c r="K4" s="11">
        <v>1019.6</v>
      </c>
      <c r="L4" s="11">
        <f t="shared" ref="L4:L34" si="2">AVERAGE(J4:K4)</f>
        <v>1020.7</v>
      </c>
      <c r="M4" s="11" t="s">
        <v>38</v>
      </c>
      <c r="N4" s="11">
        <v>10</v>
      </c>
      <c r="O4" s="11">
        <v>23</v>
      </c>
      <c r="P4" s="11">
        <v>2</v>
      </c>
      <c r="Q4" s="11">
        <v>1.5</v>
      </c>
      <c r="S4" s="7" t="s">
        <v>17</v>
      </c>
      <c r="T4" s="16"/>
      <c r="U4" s="15">
        <f>MAX(G4:G33)</f>
        <v>99</v>
      </c>
      <c r="V4" s="15">
        <f>MIN(H4:H33)</f>
        <v>35</v>
      </c>
    </row>
    <row r="5" spans="1:22" x14ac:dyDescent="0.25">
      <c r="A5" s="7">
        <v>2</v>
      </c>
      <c r="B5" s="10"/>
      <c r="C5" s="11" t="s">
        <v>39</v>
      </c>
      <c r="D5" s="12">
        <v>20</v>
      </c>
      <c r="E5" s="13">
        <v>16.100000000000001</v>
      </c>
      <c r="F5" s="14">
        <f t="shared" si="0"/>
        <v>18.05</v>
      </c>
      <c r="G5" s="11">
        <v>98</v>
      </c>
      <c r="H5" s="11">
        <v>67</v>
      </c>
      <c r="I5" s="11">
        <f t="shared" si="1"/>
        <v>82.5</v>
      </c>
      <c r="J5" s="11">
        <v>1023.5</v>
      </c>
      <c r="K5" s="11">
        <v>1015.8</v>
      </c>
      <c r="L5" s="11">
        <f t="shared" si="2"/>
        <v>1019.65</v>
      </c>
      <c r="M5" s="11" t="s">
        <v>40</v>
      </c>
      <c r="N5" s="11">
        <v>21.5</v>
      </c>
      <c r="O5" s="11">
        <v>39.9</v>
      </c>
      <c r="P5" s="11">
        <v>7.6</v>
      </c>
      <c r="Q5" s="11">
        <v>3.3</v>
      </c>
      <c r="S5" s="7" t="s">
        <v>14</v>
      </c>
      <c r="T5" s="16"/>
      <c r="U5" s="15">
        <f>MAX(J4:J33)</f>
        <v>1027.0999999999999</v>
      </c>
      <c r="V5" s="15">
        <f>MIN(K4:K33)</f>
        <v>1001.2</v>
      </c>
    </row>
    <row r="6" spans="1:22" x14ac:dyDescent="0.25">
      <c r="A6" s="7">
        <v>3</v>
      </c>
      <c r="B6" s="10"/>
      <c r="C6" s="11" t="s">
        <v>41</v>
      </c>
      <c r="D6" s="12">
        <v>19</v>
      </c>
      <c r="E6" s="13">
        <v>14.2</v>
      </c>
      <c r="F6" s="14">
        <f t="shared" si="0"/>
        <v>16.600000000000001</v>
      </c>
      <c r="G6" s="11">
        <v>86</v>
      </c>
      <c r="H6" s="11">
        <v>58</v>
      </c>
      <c r="I6" s="11">
        <f t="shared" si="1"/>
        <v>72</v>
      </c>
      <c r="J6" s="11">
        <v>1027.0999999999999</v>
      </c>
      <c r="K6" s="11">
        <v>1023.3</v>
      </c>
      <c r="L6" s="11">
        <f t="shared" si="2"/>
        <v>1025.1999999999998</v>
      </c>
      <c r="M6" s="11" t="s">
        <v>42</v>
      </c>
      <c r="N6" s="11">
        <v>13.5</v>
      </c>
      <c r="O6" s="11">
        <v>29.5</v>
      </c>
      <c r="P6" s="11">
        <v>0</v>
      </c>
      <c r="Q6" s="11">
        <v>0</v>
      </c>
      <c r="S6" s="7" t="s">
        <v>34</v>
      </c>
      <c r="T6" s="16"/>
      <c r="U6" s="15">
        <f>MAX(N4:N33)</f>
        <v>21.5</v>
      </c>
      <c r="V6" s="15">
        <f>MIN(N4:N33)</f>
        <v>4.5</v>
      </c>
    </row>
    <row r="7" spans="1:22" x14ac:dyDescent="0.25">
      <c r="A7" s="7">
        <v>4</v>
      </c>
      <c r="B7" s="10"/>
      <c r="C7" s="11" t="s">
        <v>43</v>
      </c>
      <c r="D7" s="12">
        <v>21.5</v>
      </c>
      <c r="E7" s="13">
        <v>14.2</v>
      </c>
      <c r="F7" s="14">
        <f t="shared" si="0"/>
        <v>17.850000000000001</v>
      </c>
      <c r="G7" s="11">
        <v>88</v>
      </c>
      <c r="H7" s="11">
        <v>64</v>
      </c>
      <c r="I7" s="11">
        <f t="shared" si="1"/>
        <v>76</v>
      </c>
      <c r="J7" s="11">
        <v>1026.7</v>
      </c>
      <c r="K7" s="11">
        <v>1021.2</v>
      </c>
      <c r="L7" s="11">
        <f t="shared" si="2"/>
        <v>1023.95</v>
      </c>
      <c r="M7" s="11" t="s">
        <v>44</v>
      </c>
      <c r="N7" s="11">
        <v>11.5</v>
      </c>
      <c r="O7" s="11">
        <v>29.8</v>
      </c>
      <c r="P7" s="11">
        <v>0</v>
      </c>
      <c r="Q7" s="11">
        <v>0</v>
      </c>
      <c r="S7" s="7" t="s">
        <v>35</v>
      </c>
      <c r="T7" s="16"/>
      <c r="U7" s="15">
        <f>MAX(O4:O33)</f>
        <v>39.9</v>
      </c>
      <c r="V7" s="15">
        <f>MIN(O4:O33)</f>
        <v>10.9</v>
      </c>
    </row>
    <row r="8" spans="1:22" x14ac:dyDescent="0.25">
      <c r="A8" s="7">
        <v>5</v>
      </c>
      <c r="B8" s="10"/>
      <c r="C8" s="11" t="s">
        <v>45</v>
      </c>
      <c r="D8" s="12">
        <v>19.899999999999999</v>
      </c>
      <c r="E8" s="13">
        <v>16.8</v>
      </c>
      <c r="F8" s="14">
        <f t="shared" si="0"/>
        <v>18.350000000000001</v>
      </c>
      <c r="G8" s="11">
        <v>96</v>
      </c>
      <c r="H8" s="11">
        <v>81</v>
      </c>
      <c r="I8" s="11">
        <f t="shared" si="1"/>
        <v>88.5</v>
      </c>
      <c r="J8" s="11">
        <v>1021.4</v>
      </c>
      <c r="K8" s="11">
        <v>1020</v>
      </c>
      <c r="L8" s="11">
        <f t="shared" si="2"/>
        <v>1020.7</v>
      </c>
      <c r="M8" s="11" t="s">
        <v>42</v>
      </c>
      <c r="N8" s="11">
        <v>15.5</v>
      </c>
      <c r="O8" s="11">
        <v>32.700000000000003</v>
      </c>
      <c r="P8" s="11">
        <v>3</v>
      </c>
      <c r="Q8" s="11">
        <v>2.2000000000000002</v>
      </c>
      <c r="S8" s="7" t="s">
        <v>10</v>
      </c>
      <c r="T8" s="16"/>
      <c r="U8" s="15">
        <f>MAX(P4:P33)</f>
        <v>19.8</v>
      </c>
      <c r="V8" s="15">
        <f>MIN(P4:P33)</f>
        <v>0</v>
      </c>
    </row>
    <row r="9" spans="1:22" x14ac:dyDescent="0.25">
      <c r="A9" s="7">
        <v>6</v>
      </c>
      <c r="B9" s="10"/>
      <c r="C9" s="11" t="s">
        <v>46</v>
      </c>
      <c r="D9" s="12">
        <v>23.4</v>
      </c>
      <c r="E9" s="13">
        <v>16.8</v>
      </c>
      <c r="F9" s="14">
        <f t="shared" si="0"/>
        <v>20.100000000000001</v>
      </c>
      <c r="G9" s="11">
        <v>92</v>
      </c>
      <c r="H9" s="11">
        <v>63</v>
      </c>
      <c r="I9" s="11">
        <f t="shared" si="1"/>
        <v>77.5</v>
      </c>
      <c r="J9" s="11">
        <v>1020</v>
      </c>
      <c r="K9" s="11">
        <v>1012.7</v>
      </c>
      <c r="L9" s="11">
        <f t="shared" si="2"/>
        <v>1016.35</v>
      </c>
      <c r="M9" s="11" t="s">
        <v>47</v>
      </c>
      <c r="N9" s="11">
        <v>17.7</v>
      </c>
      <c r="O9" s="11">
        <v>33.4</v>
      </c>
      <c r="P9" s="11">
        <v>0</v>
      </c>
      <c r="Q9" s="11">
        <v>0</v>
      </c>
      <c r="S9" s="7" t="s">
        <v>15</v>
      </c>
      <c r="T9" s="16"/>
      <c r="U9" s="15">
        <f>MAX(Q4:Q33)</f>
        <v>6</v>
      </c>
      <c r="V9" s="15">
        <f>MIN(Q4:Q33)</f>
        <v>0</v>
      </c>
    </row>
    <row r="10" spans="1:22" x14ac:dyDescent="0.25">
      <c r="A10" s="7">
        <v>7</v>
      </c>
      <c r="B10" s="10"/>
      <c r="C10" s="11" t="s">
        <v>48</v>
      </c>
      <c r="D10" s="12">
        <v>22.3</v>
      </c>
      <c r="E10" s="13">
        <v>17.600000000000001</v>
      </c>
      <c r="F10" s="14">
        <f t="shared" si="0"/>
        <v>19.950000000000003</v>
      </c>
      <c r="G10" s="11">
        <v>85</v>
      </c>
      <c r="H10" s="11">
        <v>67</v>
      </c>
      <c r="I10" s="11">
        <f t="shared" si="1"/>
        <v>76</v>
      </c>
      <c r="J10" s="11">
        <v>1015.5</v>
      </c>
      <c r="K10" s="11">
        <v>1011.1</v>
      </c>
      <c r="L10" s="11">
        <f t="shared" si="2"/>
        <v>1013.3</v>
      </c>
      <c r="M10" s="11" t="s">
        <v>47</v>
      </c>
      <c r="N10" s="11">
        <v>16.5</v>
      </c>
      <c r="O10" s="11">
        <v>34.200000000000003</v>
      </c>
      <c r="P10" s="11">
        <v>0</v>
      </c>
      <c r="Q10" s="11">
        <v>0</v>
      </c>
    </row>
    <row r="11" spans="1:22" x14ac:dyDescent="0.25">
      <c r="A11" s="7">
        <v>8</v>
      </c>
      <c r="B11" s="10"/>
      <c r="C11" s="11" t="s">
        <v>54</v>
      </c>
      <c r="D11" s="12">
        <v>21</v>
      </c>
      <c r="E11" s="13">
        <v>16.399999999999999</v>
      </c>
      <c r="F11" s="14">
        <f t="shared" si="0"/>
        <v>18.7</v>
      </c>
      <c r="G11" s="11">
        <v>93</v>
      </c>
      <c r="H11" s="11">
        <v>76</v>
      </c>
      <c r="I11" s="11">
        <f t="shared" si="1"/>
        <v>84.5</v>
      </c>
      <c r="J11" s="11">
        <v>1019.8</v>
      </c>
      <c r="K11" s="11">
        <v>1015</v>
      </c>
      <c r="L11" s="11">
        <f t="shared" si="2"/>
        <v>1017.4</v>
      </c>
      <c r="M11" s="11" t="s">
        <v>42</v>
      </c>
      <c r="N11" s="11">
        <v>10.3</v>
      </c>
      <c r="O11" s="11">
        <v>21.2</v>
      </c>
      <c r="P11" s="11">
        <v>0</v>
      </c>
      <c r="Q11" s="11">
        <v>0</v>
      </c>
      <c r="S11" s="7" t="s">
        <v>18</v>
      </c>
      <c r="T11" s="16"/>
      <c r="U11" s="16"/>
      <c r="V11" s="20">
        <v>0</v>
      </c>
    </row>
    <row r="12" spans="1:22" x14ac:dyDescent="0.25">
      <c r="A12" s="7">
        <v>9</v>
      </c>
      <c r="B12" s="10"/>
      <c r="C12" s="11" t="s">
        <v>53</v>
      </c>
      <c r="D12" s="12">
        <v>23.2</v>
      </c>
      <c r="E12" s="13">
        <v>15.4</v>
      </c>
      <c r="F12" s="14">
        <f t="shared" si="0"/>
        <v>19.3</v>
      </c>
      <c r="G12" s="11">
        <v>93</v>
      </c>
      <c r="H12" s="11">
        <v>69</v>
      </c>
      <c r="I12" s="11">
        <f t="shared" si="1"/>
        <v>81</v>
      </c>
      <c r="J12" s="11">
        <v>1020.1</v>
      </c>
      <c r="K12" s="11">
        <v>1018.2</v>
      </c>
      <c r="L12" s="11">
        <f t="shared" si="2"/>
        <v>1019.1500000000001</v>
      </c>
      <c r="M12" s="11" t="s">
        <v>49</v>
      </c>
      <c r="N12" s="11">
        <v>4.5</v>
      </c>
      <c r="O12" s="11">
        <v>10.9</v>
      </c>
      <c r="P12" s="11">
        <v>0</v>
      </c>
      <c r="Q12" s="11">
        <v>0</v>
      </c>
      <c r="S12" s="7" t="s">
        <v>19</v>
      </c>
      <c r="T12" s="16"/>
      <c r="U12" s="16"/>
      <c r="V12" s="20">
        <v>0</v>
      </c>
    </row>
    <row r="13" spans="1:22" x14ac:dyDescent="0.25">
      <c r="A13" s="7">
        <v>10</v>
      </c>
      <c r="B13" s="10"/>
      <c r="C13" s="11" t="s">
        <v>52</v>
      </c>
      <c r="D13" s="12">
        <v>26.9</v>
      </c>
      <c r="E13" s="13">
        <v>13.9</v>
      </c>
      <c r="F13" s="14">
        <f t="shared" si="0"/>
        <v>20.399999999999999</v>
      </c>
      <c r="G13" s="11">
        <v>99</v>
      </c>
      <c r="H13" s="11">
        <v>56</v>
      </c>
      <c r="I13" s="11">
        <f t="shared" si="1"/>
        <v>77.5</v>
      </c>
      <c r="J13" s="11">
        <v>1019.9</v>
      </c>
      <c r="K13" s="11">
        <v>1018.3</v>
      </c>
      <c r="L13" s="11">
        <f t="shared" si="2"/>
        <v>1019.0999999999999</v>
      </c>
      <c r="M13" s="11" t="s">
        <v>50</v>
      </c>
      <c r="N13" s="11">
        <v>7.7</v>
      </c>
      <c r="O13" s="11">
        <v>16.8</v>
      </c>
      <c r="P13" s="11">
        <v>0</v>
      </c>
      <c r="Q13" s="11">
        <v>0</v>
      </c>
      <c r="S13" s="7" t="s">
        <v>20</v>
      </c>
      <c r="T13" s="16"/>
      <c r="U13" s="16"/>
      <c r="V13" s="20">
        <v>24</v>
      </c>
    </row>
    <row r="14" spans="1:22" x14ac:dyDescent="0.25">
      <c r="A14" s="7">
        <v>11</v>
      </c>
      <c r="B14" s="10"/>
      <c r="C14" s="11" t="s">
        <v>51</v>
      </c>
      <c r="D14" s="12">
        <v>26.4</v>
      </c>
      <c r="E14" s="13">
        <v>16</v>
      </c>
      <c r="F14" s="14">
        <f t="shared" si="0"/>
        <v>21.2</v>
      </c>
      <c r="G14" s="11">
        <v>97</v>
      </c>
      <c r="H14" s="11">
        <v>63</v>
      </c>
      <c r="I14" s="11">
        <f t="shared" si="1"/>
        <v>80</v>
      </c>
      <c r="J14" s="11">
        <v>1022.7</v>
      </c>
      <c r="K14" s="11">
        <v>1019.5</v>
      </c>
      <c r="L14" s="11">
        <f t="shared" si="2"/>
        <v>1021.1</v>
      </c>
      <c r="M14" s="11" t="s">
        <v>50</v>
      </c>
      <c r="N14" s="11">
        <v>10.5</v>
      </c>
      <c r="O14" s="11">
        <v>29.3</v>
      </c>
      <c r="P14" s="11">
        <v>0</v>
      </c>
      <c r="Q14" s="11">
        <v>0</v>
      </c>
      <c r="S14" s="7" t="s">
        <v>21</v>
      </c>
      <c r="T14" s="16"/>
      <c r="U14" s="16"/>
      <c r="V14" s="20">
        <v>9</v>
      </c>
    </row>
    <row r="15" spans="1:22" x14ac:dyDescent="0.25">
      <c r="A15" s="7">
        <v>12</v>
      </c>
      <c r="B15" s="10"/>
      <c r="C15" s="11" t="s">
        <v>55</v>
      </c>
      <c r="D15" s="12">
        <v>25.8</v>
      </c>
      <c r="E15" s="13">
        <v>14.8</v>
      </c>
      <c r="F15" s="14">
        <f t="shared" si="0"/>
        <v>20.3</v>
      </c>
      <c r="G15" s="11">
        <v>98</v>
      </c>
      <c r="H15" s="11">
        <v>35</v>
      </c>
      <c r="I15" s="11">
        <f t="shared" si="1"/>
        <v>66.5</v>
      </c>
      <c r="J15" s="11">
        <v>1025.0999999999999</v>
      </c>
      <c r="K15" s="11">
        <v>1022.6</v>
      </c>
      <c r="L15" s="11">
        <f t="shared" si="2"/>
        <v>1023.8499999999999</v>
      </c>
      <c r="M15" s="11" t="s">
        <v>50</v>
      </c>
      <c r="N15" s="11">
        <v>7.7</v>
      </c>
      <c r="O15" s="11">
        <v>21.6</v>
      </c>
      <c r="P15" s="11">
        <v>0</v>
      </c>
      <c r="Q15" s="11">
        <v>0</v>
      </c>
      <c r="S15" s="7" t="s">
        <v>22</v>
      </c>
      <c r="T15" s="16"/>
      <c r="U15" s="16"/>
      <c r="V15" s="20">
        <v>1</v>
      </c>
    </row>
    <row r="16" spans="1:22" x14ac:dyDescent="0.25">
      <c r="A16" s="7">
        <v>13</v>
      </c>
      <c r="B16" s="10"/>
      <c r="C16" s="11" t="s">
        <v>56</v>
      </c>
      <c r="D16" s="12">
        <v>26.4</v>
      </c>
      <c r="E16" s="13">
        <v>14.1</v>
      </c>
      <c r="F16" s="14">
        <f t="shared" si="0"/>
        <v>20.25</v>
      </c>
      <c r="G16" s="11">
        <v>96</v>
      </c>
      <c r="H16" s="11">
        <v>52</v>
      </c>
      <c r="I16" s="11">
        <f t="shared" si="1"/>
        <v>74</v>
      </c>
      <c r="J16" s="11">
        <v>1024.8</v>
      </c>
      <c r="K16" s="11">
        <v>1018.7</v>
      </c>
      <c r="L16" s="11">
        <f t="shared" si="2"/>
        <v>1021.75</v>
      </c>
      <c r="M16" s="11" t="s">
        <v>50</v>
      </c>
      <c r="N16" s="11">
        <v>6.5</v>
      </c>
      <c r="O16" s="11">
        <v>19.399999999999999</v>
      </c>
      <c r="P16" s="11">
        <v>0</v>
      </c>
      <c r="Q16" s="11">
        <v>0</v>
      </c>
      <c r="S16" s="8" t="s">
        <v>23</v>
      </c>
      <c r="T16" s="16"/>
      <c r="U16" s="16"/>
      <c r="V16" s="20">
        <v>1</v>
      </c>
    </row>
    <row r="17" spans="1:22" x14ac:dyDescent="0.25">
      <c r="A17" s="7">
        <v>14</v>
      </c>
      <c r="B17" s="10"/>
      <c r="C17" s="11" t="s">
        <v>57</v>
      </c>
      <c r="D17" s="12">
        <v>28</v>
      </c>
      <c r="E17" s="13">
        <v>17.3</v>
      </c>
      <c r="F17" s="14">
        <f t="shared" si="0"/>
        <v>22.65</v>
      </c>
      <c r="G17" s="11">
        <v>95</v>
      </c>
      <c r="H17" s="11">
        <v>45</v>
      </c>
      <c r="I17" s="11">
        <f t="shared" si="1"/>
        <v>70</v>
      </c>
      <c r="J17" s="11">
        <v>1022</v>
      </c>
      <c r="K17" s="11">
        <v>1018.9</v>
      </c>
      <c r="L17" s="11">
        <f t="shared" si="2"/>
        <v>1020.45</v>
      </c>
      <c r="M17" s="11" t="s">
        <v>58</v>
      </c>
      <c r="N17" s="11">
        <v>14.8</v>
      </c>
      <c r="O17" s="11">
        <v>33.5</v>
      </c>
      <c r="P17" s="11">
        <v>0</v>
      </c>
      <c r="Q17" s="11">
        <v>0</v>
      </c>
      <c r="S17" s="8" t="s">
        <v>24</v>
      </c>
      <c r="T17" s="16"/>
      <c r="U17" s="16"/>
      <c r="V17" s="20">
        <v>0</v>
      </c>
    </row>
    <row r="18" spans="1:22" x14ac:dyDescent="0.25">
      <c r="A18" s="7">
        <v>15</v>
      </c>
      <c r="B18" s="10"/>
      <c r="C18" s="11" t="s">
        <v>59</v>
      </c>
      <c r="D18" s="12">
        <v>27.3</v>
      </c>
      <c r="E18" s="13">
        <v>16.5</v>
      </c>
      <c r="F18" s="14">
        <f t="shared" si="0"/>
        <v>21.9</v>
      </c>
      <c r="G18" s="11">
        <v>95</v>
      </c>
      <c r="H18" s="11">
        <v>38</v>
      </c>
      <c r="I18" s="11">
        <f t="shared" si="1"/>
        <v>66.5</v>
      </c>
      <c r="J18" s="11">
        <v>1023.3</v>
      </c>
      <c r="K18" s="11">
        <v>1020.8</v>
      </c>
      <c r="L18" s="11">
        <f t="shared" si="2"/>
        <v>1022.05</v>
      </c>
      <c r="M18" s="11" t="s">
        <v>58</v>
      </c>
      <c r="N18" s="11">
        <v>12.5</v>
      </c>
      <c r="O18" s="11">
        <v>24.4</v>
      </c>
      <c r="P18" s="11">
        <v>0</v>
      </c>
      <c r="Q18" s="11">
        <v>0</v>
      </c>
      <c r="S18" s="8" t="s">
        <v>25</v>
      </c>
      <c r="T18" s="16"/>
      <c r="U18" s="16"/>
      <c r="V18" s="20">
        <v>0</v>
      </c>
    </row>
    <row r="19" spans="1:22" x14ac:dyDescent="0.25">
      <c r="A19" s="7">
        <v>16</v>
      </c>
      <c r="B19" s="10"/>
      <c r="C19" s="11" t="s">
        <v>60</v>
      </c>
      <c r="D19" s="12">
        <v>23.5</v>
      </c>
      <c r="E19" s="13">
        <v>17</v>
      </c>
      <c r="F19" s="14">
        <f t="shared" si="0"/>
        <v>20.25</v>
      </c>
      <c r="G19" s="11">
        <v>94</v>
      </c>
      <c r="H19" s="11">
        <v>58</v>
      </c>
      <c r="I19" s="11">
        <f t="shared" si="1"/>
        <v>76</v>
      </c>
      <c r="J19" s="11">
        <v>1022.1</v>
      </c>
      <c r="K19" s="11">
        <v>1015.8</v>
      </c>
      <c r="L19" s="11">
        <f t="shared" si="2"/>
        <v>1018.95</v>
      </c>
      <c r="M19" s="11" t="s">
        <v>50</v>
      </c>
      <c r="N19" s="11">
        <v>9.5</v>
      </c>
      <c r="O19" s="11">
        <v>13.3</v>
      </c>
      <c r="P19" s="11">
        <v>0</v>
      </c>
      <c r="Q19" s="11">
        <v>0</v>
      </c>
      <c r="S19" s="8" t="s">
        <v>27</v>
      </c>
      <c r="T19" s="16"/>
      <c r="U19" s="16"/>
      <c r="V19" s="20">
        <v>0</v>
      </c>
    </row>
    <row r="20" spans="1:22" x14ac:dyDescent="0.25">
      <c r="A20" s="7">
        <v>17</v>
      </c>
      <c r="B20" s="10"/>
      <c r="C20" s="11" t="s">
        <v>61</v>
      </c>
      <c r="D20" s="12">
        <v>22.9</v>
      </c>
      <c r="E20" s="13">
        <v>15.7</v>
      </c>
      <c r="F20" s="14">
        <f t="shared" si="0"/>
        <v>19.299999999999997</v>
      </c>
      <c r="G20" s="11">
        <v>99</v>
      </c>
      <c r="H20" s="11">
        <v>68</v>
      </c>
      <c r="I20" s="11">
        <f t="shared" si="1"/>
        <v>83.5</v>
      </c>
      <c r="J20" s="11">
        <v>1015.9</v>
      </c>
      <c r="K20" s="11">
        <v>1012.9</v>
      </c>
      <c r="L20" s="11">
        <f t="shared" si="2"/>
        <v>1014.4</v>
      </c>
      <c r="M20" s="11" t="s">
        <v>42</v>
      </c>
      <c r="N20" s="11">
        <v>14.6</v>
      </c>
      <c r="O20" s="11">
        <v>29.8</v>
      </c>
      <c r="P20" s="11">
        <v>0</v>
      </c>
      <c r="Q20" s="11">
        <v>0</v>
      </c>
      <c r="S20" s="8" t="s">
        <v>26</v>
      </c>
      <c r="T20" s="16"/>
      <c r="U20" s="16"/>
      <c r="V20" s="20">
        <v>1</v>
      </c>
    </row>
    <row r="21" spans="1:22" x14ac:dyDescent="0.25">
      <c r="A21" s="7">
        <v>18</v>
      </c>
      <c r="B21" s="10"/>
      <c r="C21" s="11" t="s">
        <v>62</v>
      </c>
      <c r="D21" s="12">
        <v>19.100000000000001</v>
      </c>
      <c r="E21" s="13">
        <v>14.8</v>
      </c>
      <c r="F21" s="14">
        <f t="shared" si="0"/>
        <v>16.950000000000003</v>
      </c>
      <c r="G21" s="11">
        <v>92</v>
      </c>
      <c r="H21" s="11">
        <v>61</v>
      </c>
      <c r="I21" s="11">
        <f t="shared" si="1"/>
        <v>76.5</v>
      </c>
      <c r="J21" s="11">
        <v>1016.8</v>
      </c>
      <c r="K21" s="11">
        <v>1014.4</v>
      </c>
      <c r="L21" s="11">
        <f t="shared" si="2"/>
        <v>1015.5999999999999</v>
      </c>
      <c r="M21" s="11" t="s">
        <v>42</v>
      </c>
      <c r="N21" s="11">
        <v>15.7</v>
      </c>
      <c r="O21" s="11">
        <v>26.6</v>
      </c>
      <c r="P21" s="11">
        <v>1.5</v>
      </c>
      <c r="Q21" s="11">
        <v>0.2</v>
      </c>
      <c r="S21" s="2"/>
      <c r="V21" s="3"/>
    </row>
    <row r="22" spans="1:22" x14ac:dyDescent="0.25">
      <c r="A22" s="7">
        <v>19</v>
      </c>
      <c r="B22" s="10"/>
      <c r="C22" s="11" t="s">
        <v>63</v>
      </c>
      <c r="D22" s="12">
        <v>18.5</v>
      </c>
      <c r="E22" s="13">
        <v>14.8</v>
      </c>
      <c r="F22" s="14">
        <f t="shared" si="0"/>
        <v>16.649999999999999</v>
      </c>
      <c r="G22" s="11">
        <v>82</v>
      </c>
      <c r="H22" s="11">
        <v>56</v>
      </c>
      <c r="I22" s="11">
        <f t="shared" si="1"/>
        <v>69</v>
      </c>
      <c r="J22" s="11">
        <v>1022</v>
      </c>
      <c r="K22" s="11">
        <v>1016.2</v>
      </c>
      <c r="L22" s="11">
        <f t="shared" si="2"/>
        <v>1019.1</v>
      </c>
      <c r="M22" s="11" t="s">
        <v>42</v>
      </c>
      <c r="N22" s="11">
        <v>17.399999999999999</v>
      </c>
      <c r="O22" s="11">
        <v>32</v>
      </c>
      <c r="P22" s="11">
        <v>0</v>
      </c>
      <c r="Q22" s="11">
        <v>0</v>
      </c>
      <c r="S22" s="21">
        <v>46204</v>
      </c>
      <c r="T22" s="19"/>
      <c r="U22" s="19" t="s">
        <v>29</v>
      </c>
      <c r="V22" s="22" t="s">
        <v>30</v>
      </c>
    </row>
    <row r="23" spans="1:22" x14ac:dyDescent="0.25">
      <c r="A23" s="7">
        <v>20</v>
      </c>
      <c r="B23" s="10"/>
      <c r="C23" s="11" t="s">
        <v>64</v>
      </c>
      <c r="D23" s="12">
        <v>20.2</v>
      </c>
      <c r="E23" s="13">
        <v>14.2</v>
      </c>
      <c r="F23" s="14">
        <f t="shared" si="0"/>
        <v>17.2</v>
      </c>
      <c r="G23" s="11">
        <v>84</v>
      </c>
      <c r="H23" s="11">
        <v>54</v>
      </c>
      <c r="I23" s="11">
        <f t="shared" si="1"/>
        <v>69</v>
      </c>
      <c r="J23" s="11">
        <v>1025.7</v>
      </c>
      <c r="K23" s="11">
        <v>1021.5</v>
      </c>
      <c r="L23" s="11">
        <f t="shared" si="2"/>
        <v>1023.6</v>
      </c>
      <c r="M23" s="11" t="s">
        <v>38</v>
      </c>
      <c r="N23" s="11">
        <v>12.4</v>
      </c>
      <c r="O23" s="11">
        <v>23.4</v>
      </c>
      <c r="P23" s="11">
        <v>0</v>
      </c>
      <c r="Q23" s="11">
        <v>0</v>
      </c>
      <c r="S23" s="23">
        <v>46204</v>
      </c>
      <c r="T23" s="16"/>
      <c r="U23" s="11">
        <v>0.8</v>
      </c>
      <c r="V23" s="11">
        <v>0</v>
      </c>
    </row>
    <row r="24" spans="1:22" x14ac:dyDescent="0.25">
      <c r="A24" s="7">
        <v>21</v>
      </c>
      <c r="B24" s="10"/>
      <c r="C24" s="11" t="s">
        <v>65</v>
      </c>
      <c r="D24" s="12">
        <v>20.3</v>
      </c>
      <c r="E24" s="13">
        <v>11.4</v>
      </c>
      <c r="F24" s="14">
        <f t="shared" si="0"/>
        <v>15.850000000000001</v>
      </c>
      <c r="G24" s="11">
        <v>94</v>
      </c>
      <c r="H24" s="11">
        <v>56</v>
      </c>
      <c r="I24" s="11">
        <f t="shared" si="1"/>
        <v>75</v>
      </c>
      <c r="J24" s="11">
        <v>1026</v>
      </c>
      <c r="K24" s="11">
        <v>1024.5999999999999</v>
      </c>
      <c r="L24" s="11">
        <f t="shared" si="2"/>
        <v>1025.3</v>
      </c>
      <c r="M24" s="11" t="s">
        <v>42</v>
      </c>
      <c r="N24" s="11">
        <v>12.6</v>
      </c>
      <c r="O24" s="11">
        <v>21.9</v>
      </c>
      <c r="P24" s="11">
        <v>0</v>
      </c>
      <c r="Q24" s="11">
        <v>0</v>
      </c>
      <c r="S24" s="23">
        <v>46205</v>
      </c>
      <c r="T24" s="16"/>
      <c r="U24" s="11">
        <v>0.1</v>
      </c>
      <c r="V24" s="11">
        <v>0</v>
      </c>
    </row>
    <row r="25" spans="1:22" x14ac:dyDescent="0.25">
      <c r="A25" s="7">
        <v>22</v>
      </c>
      <c r="B25" s="10"/>
      <c r="C25" s="11" t="s">
        <v>66</v>
      </c>
      <c r="D25" s="12">
        <v>19</v>
      </c>
      <c r="E25" s="13">
        <v>14.2</v>
      </c>
      <c r="F25" s="14">
        <f t="shared" si="0"/>
        <v>16.600000000000001</v>
      </c>
      <c r="G25" s="11">
        <v>97</v>
      </c>
      <c r="H25" s="11">
        <v>69</v>
      </c>
      <c r="I25" s="11">
        <f t="shared" si="1"/>
        <v>83</v>
      </c>
      <c r="J25" s="11">
        <v>1024.8</v>
      </c>
      <c r="K25" s="11">
        <v>1021.1</v>
      </c>
      <c r="L25" s="11">
        <f t="shared" si="2"/>
        <v>1022.95</v>
      </c>
      <c r="M25" s="11" t="s">
        <v>42</v>
      </c>
      <c r="N25" s="11">
        <v>18.399999999999999</v>
      </c>
      <c r="O25" s="11">
        <v>32.700000000000003</v>
      </c>
      <c r="P25" s="11">
        <v>1.5</v>
      </c>
      <c r="Q25" s="11">
        <v>1</v>
      </c>
      <c r="S25" s="23">
        <v>46206</v>
      </c>
      <c r="T25" s="16"/>
      <c r="U25" s="11">
        <v>0</v>
      </c>
      <c r="V25" s="11">
        <v>0</v>
      </c>
    </row>
    <row r="26" spans="1:22" x14ac:dyDescent="0.25">
      <c r="A26" s="7">
        <v>23</v>
      </c>
      <c r="B26" s="10"/>
      <c r="C26" s="11" t="s">
        <v>67</v>
      </c>
      <c r="D26" s="12">
        <v>18.5</v>
      </c>
      <c r="E26" s="13">
        <v>15.3</v>
      </c>
      <c r="F26" s="14">
        <f t="shared" si="0"/>
        <v>16.899999999999999</v>
      </c>
      <c r="G26" s="11">
        <v>86</v>
      </c>
      <c r="H26" s="11">
        <v>62</v>
      </c>
      <c r="I26" s="11">
        <f t="shared" si="1"/>
        <v>74</v>
      </c>
      <c r="J26" s="11">
        <v>1021.7</v>
      </c>
      <c r="K26" s="11">
        <v>1020.3</v>
      </c>
      <c r="L26" s="11">
        <f t="shared" si="2"/>
        <v>1021</v>
      </c>
      <c r="M26" s="11" t="s">
        <v>42</v>
      </c>
      <c r="N26" s="11">
        <v>10.7</v>
      </c>
      <c r="O26" s="11">
        <v>23.4</v>
      </c>
      <c r="P26" s="11">
        <v>0</v>
      </c>
      <c r="Q26" s="11">
        <v>0</v>
      </c>
      <c r="S26" s="23">
        <v>46207</v>
      </c>
      <c r="T26" s="16"/>
      <c r="U26" s="11">
        <v>0</v>
      </c>
      <c r="V26" s="11">
        <v>0</v>
      </c>
    </row>
    <row r="27" spans="1:22" x14ac:dyDescent="0.25">
      <c r="A27" s="7">
        <v>24</v>
      </c>
      <c r="B27" s="10"/>
      <c r="C27" s="11" t="s">
        <v>68</v>
      </c>
      <c r="D27" s="12">
        <v>23.1</v>
      </c>
      <c r="E27" s="13">
        <v>14.4</v>
      </c>
      <c r="F27" s="14">
        <f t="shared" si="0"/>
        <v>18.75</v>
      </c>
      <c r="G27" s="11">
        <v>96</v>
      </c>
      <c r="H27" s="11">
        <v>52</v>
      </c>
      <c r="I27" s="11">
        <f t="shared" si="1"/>
        <v>74</v>
      </c>
      <c r="J27" s="11">
        <v>1021</v>
      </c>
      <c r="K27" s="11">
        <v>1012.9</v>
      </c>
      <c r="L27" s="11">
        <f t="shared" si="2"/>
        <v>1016.95</v>
      </c>
      <c r="M27" s="11" t="s">
        <v>40</v>
      </c>
      <c r="N27" s="11">
        <v>8.6</v>
      </c>
      <c r="O27" s="11">
        <v>19.8</v>
      </c>
      <c r="P27" s="11">
        <v>0</v>
      </c>
      <c r="Q27" s="11">
        <v>0</v>
      </c>
      <c r="S27" s="23">
        <v>46208</v>
      </c>
      <c r="T27" s="16"/>
      <c r="U27" s="11">
        <v>0.4</v>
      </c>
      <c r="V27" s="11">
        <v>0</v>
      </c>
    </row>
    <row r="28" spans="1:22" x14ac:dyDescent="0.25">
      <c r="A28" s="7">
        <v>25</v>
      </c>
      <c r="B28" s="10"/>
      <c r="C28" s="11" t="s">
        <v>69</v>
      </c>
      <c r="D28" s="12">
        <v>24.5</v>
      </c>
      <c r="E28" s="13">
        <v>16.100000000000001</v>
      </c>
      <c r="F28" s="14">
        <f t="shared" si="0"/>
        <v>20.3</v>
      </c>
      <c r="G28" s="11">
        <v>87</v>
      </c>
      <c r="H28" s="11">
        <v>51</v>
      </c>
      <c r="I28" s="11">
        <f t="shared" si="1"/>
        <v>69</v>
      </c>
      <c r="J28" s="11">
        <v>1013.1</v>
      </c>
      <c r="K28" s="11">
        <v>1003.9</v>
      </c>
      <c r="L28" s="11">
        <f t="shared" si="2"/>
        <v>1008.5</v>
      </c>
      <c r="M28" s="11" t="s">
        <v>70</v>
      </c>
      <c r="N28" s="11">
        <v>12.3</v>
      </c>
      <c r="O28" s="11">
        <v>29.1</v>
      </c>
      <c r="P28" s="11">
        <v>0</v>
      </c>
      <c r="Q28" s="11">
        <v>0</v>
      </c>
      <c r="S28" s="23">
        <v>46209</v>
      </c>
      <c r="T28" s="16"/>
      <c r="U28" s="11">
        <v>2.1</v>
      </c>
      <c r="V28" s="11">
        <v>0</v>
      </c>
    </row>
    <row r="29" spans="1:22" x14ac:dyDescent="0.25">
      <c r="A29" s="7">
        <v>26</v>
      </c>
      <c r="B29" s="10"/>
      <c r="C29" s="11" t="s">
        <v>71</v>
      </c>
      <c r="D29" s="12">
        <v>21.8</v>
      </c>
      <c r="E29" s="13">
        <v>17.600000000000001</v>
      </c>
      <c r="F29" s="14">
        <f t="shared" si="0"/>
        <v>19.700000000000003</v>
      </c>
      <c r="G29" s="11">
        <v>96</v>
      </c>
      <c r="H29" s="11">
        <v>75</v>
      </c>
      <c r="I29" s="11">
        <f t="shared" si="1"/>
        <v>85.5</v>
      </c>
      <c r="J29" s="11">
        <v>1005.2</v>
      </c>
      <c r="K29" s="11">
        <v>1001.2</v>
      </c>
      <c r="L29" s="11">
        <f t="shared" si="2"/>
        <v>1003.2</v>
      </c>
      <c r="M29" s="11" t="s">
        <v>70</v>
      </c>
      <c r="N29" s="11">
        <v>15.6</v>
      </c>
      <c r="O29" s="11">
        <v>30.6</v>
      </c>
      <c r="P29" s="11">
        <v>19.8</v>
      </c>
      <c r="Q29" s="11">
        <v>6</v>
      </c>
      <c r="S29" s="23">
        <v>46210</v>
      </c>
      <c r="T29" s="16"/>
      <c r="U29" s="11">
        <v>2</v>
      </c>
      <c r="V29" s="11">
        <v>0</v>
      </c>
    </row>
    <row r="30" spans="1:22" x14ac:dyDescent="0.25">
      <c r="A30" s="7">
        <v>27</v>
      </c>
      <c r="B30" s="10"/>
      <c r="C30" s="11" t="s">
        <v>72</v>
      </c>
      <c r="D30" s="12">
        <v>20.3</v>
      </c>
      <c r="E30" s="13">
        <v>14.2</v>
      </c>
      <c r="F30" s="14">
        <f t="shared" si="0"/>
        <v>17.25</v>
      </c>
      <c r="G30" s="11">
        <v>95</v>
      </c>
      <c r="H30" s="11">
        <v>71</v>
      </c>
      <c r="I30" s="11">
        <f t="shared" si="1"/>
        <v>83</v>
      </c>
      <c r="J30" s="11">
        <v>1019.7</v>
      </c>
      <c r="K30" s="11">
        <v>1005.3</v>
      </c>
      <c r="L30" s="11">
        <f t="shared" si="2"/>
        <v>1012.5</v>
      </c>
      <c r="M30" s="11" t="s">
        <v>47</v>
      </c>
      <c r="N30" s="11">
        <v>11.6</v>
      </c>
      <c r="O30" s="11">
        <v>29.1</v>
      </c>
      <c r="P30" s="11">
        <v>7.6</v>
      </c>
      <c r="Q30" s="11">
        <v>2.5</v>
      </c>
      <c r="S30" s="23">
        <v>46211</v>
      </c>
      <c r="T30" s="16"/>
      <c r="U30" s="11">
        <v>0.7</v>
      </c>
      <c r="V30" s="11">
        <v>0</v>
      </c>
    </row>
    <row r="31" spans="1:22" x14ac:dyDescent="0.25">
      <c r="A31" s="7">
        <v>28</v>
      </c>
      <c r="B31" s="10"/>
      <c r="C31" s="11" t="s">
        <v>73</v>
      </c>
      <c r="D31" s="12">
        <v>26.3</v>
      </c>
      <c r="E31" s="13">
        <v>16.7</v>
      </c>
      <c r="F31" s="14">
        <f t="shared" si="0"/>
        <v>21.5</v>
      </c>
      <c r="G31" s="11">
        <v>83</v>
      </c>
      <c r="H31" s="11">
        <v>51</v>
      </c>
      <c r="I31" s="11">
        <f t="shared" si="1"/>
        <v>67</v>
      </c>
      <c r="J31" s="11">
        <v>1020.5</v>
      </c>
      <c r="K31" s="11">
        <v>1018.3</v>
      </c>
      <c r="L31" s="11">
        <f t="shared" si="2"/>
        <v>1019.4</v>
      </c>
      <c r="M31" s="11" t="s">
        <v>70</v>
      </c>
      <c r="N31" s="11">
        <v>13.6</v>
      </c>
      <c r="O31" s="11">
        <v>27.7</v>
      </c>
      <c r="P31" s="11">
        <v>0</v>
      </c>
      <c r="Q31" s="11">
        <v>0</v>
      </c>
      <c r="S31" s="23">
        <v>46212</v>
      </c>
      <c r="T31" s="16"/>
      <c r="U31" s="11">
        <v>1.3</v>
      </c>
      <c r="V31" s="11">
        <v>0</v>
      </c>
    </row>
    <row r="32" spans="1:22" x14ac:dyDescent="0.25">
      <c r="A32" s="7">
        <v>29</v>
      </c>
      <c r="B32" s="10"/>
      <c r="C32" s="11" t="s">
        <v>74</v>
      </c>
      <c r="D32" s="12">
        <v>30.4</v>
      </c>
      <c r="E32" s="13">
        <v>19.5</v>
      </c>
      <c r="F32" s="14">
        <f t="shared" si="0"/>
        <v>24.95</v>
      </c>
      <c r="G32" s="11">
        <v>81</v>
      </c>
      <c r="H32" s="11">
        <v>36</v>
      </c>
      <c r="I32" s="11">
        <f t="shared" si="1"/>
        <v>58.5</v>
      </c>
      <c r="J32" s="11">
        <v>1018.7</v>
      </c>
      <c r="K32" s="11">
        <v>1013.8</v>
      </c>
      <c r="L32" s="11">
        <f t="shared" si="2"/>
        <v>1016.25</v>
      </c>
      <c r="M32" s="11" t="s">
        <v>75</v>
      </c>
      <c r="N32" s="11">
        <v>9.5</v>
      </c>
      <c r="O32" s="11">
        <v>15.1</v>
      </c>
      <c r="P32" s="11">
        <v>0</v>
      </c>
      <c r="Q32" s="11">
        <v>0</v>
      </c>
      <c r="S32" s="23">
        <v>46213</v>
      </c>
      <c r="T32" s="16"/>
      <c r="U32" s="11">
        <v>1.4</v>
      </c>
      <c r="V32" s="11">
        <v>0</v>
      </c>
    </row>
    <row r="33" spans="1:22" x14ac:dyDescent="0.25">
      <c r="A33" s="7">
        <v>30</v>
      </c>
      <c r="B33" s="10"/>
      <c r="C33" s="11" t="s">
        <v>76</v>
      </c>
      <c r="D33" s="12">
        <v>25.7</v>
      </c>
      <c r="E33" s="13">
        <v>18.100000000000001</v>
      </c>
      <c r="F33" s="14">
        <f t="shared" si="0"/>
        <v>21.9</v>
      </c>
      <c r="G33" s="11">
        <v>91</v>
      </c>
      <c r="H33" s="11">
        <v>59</v>
      </c>
      <c r="I33" s="11">
        <f t="shared" si="1"/>
        <v>75</v>
      </c>
      <c r="J33" s="11">
        <v>1016.6</v>
      </c>
      <c r="K33" s="11">
        <v>1010.8</v>
      </c>
      <c r="L33" s="11">
        <f t="shared" si="2"/>
        <v>1013.7</v>
      </c>
      <c r="M33" s="11" t="s">
        <v>75</v>
      </c>
      <c r="N33" s="11">
        <v>10.4</v>
      </c>
      <c r="O33" s="11">
        <v>26.6</v>
      </c>
      <c r="P33" s="11">
        <v>0</v>
      </c>
      <c r="Q33" s="11">
        <v>0</v>
      </c>
      <c r="S33" s="23">
        <v>46214</v>
      </c>
      <c r="T33" s="16"/>
      <c r="U33" s="11">
        <v>3.2</v>
      </c>
      <c r="V33" s="11">
        <v>0</v>
      </c>
    </row>
    <row r="34" spans="1:22" ht="15.75" thickBot="1" x14ac:dyDescent="0.3">
      <c r="A34" s="24">
        <v>31</v>
      </c>
      <c r="B34" s="25"/>
      <c r="C34" s="26" t="s">
        <v>77</v>
      </c>
      <c r="D34" s="27">
        <v>24.4</v>
      </c>
      <c r="E34" s="28">
        <v>15.7</v>
      </c>
      <c r="F34" s="29">
        <f t="shared" si="0"/>
        <v>20.049999999999997</v>
      </c>
      <c r="G34" s="26">
        <v>99</v>
      </c>
      <c r="H34" s="26">
        <v>54</v>
      </c>
      <c r="I34" s="26">
        <f t="shared" si="1"/>
        <v>76.5</v>
      </c>
      <c r="J34" s="26">
        <v>1018.5</v>
      </c>
      <c r="K34" s="26">
        <v>1014.5</v>
      </c>
      <c r="L34" s="26">
        <f t="shared" si="2"/>
        <v>1016.5</v>
      </c>
      <c r="M34" s="26" t="s">
        <v>40</v>
      </c>
      <c r="N34" s="26">
        <v>7.4</v>
      </c>
      <c r="O34" s="26">
        <v>19.8</v>
      </c>
      <c r="P34" s="26">
        <v>0</v>
      </c>
      <c r="Q34" s="26">
        <v>0</v>
      </c>
      <c r="S34" s="23">
        <v>46215</v>
      </c>
      <c r="T34" s="16"/>
      <c r="U34" s="11">
        <v>2.2999999999999998</v>
      </c>
      <c r="V34" s="11">
        <v>0</v>
      </c>
    </row>
    <row r="35" spans="1:22" ht="15.75" thickBot="1" x14ac:dyDescent="0.3">
      <c r="A35" s="30" t="s">
        <v>9</v>
      </c>
      <c r="B35" s="31"/>
      <c r="C35" s="32" t="s">
        <v>78</v>
      </c>
      <c r="D35" s="33">
        <f t="shared" ref="D35:L35" si="3">AVERAGE(D4:D34)</f>
        <v>22.987096774193546</v>
      </c>
      <c r="E35" s="34">
        <f t="shared" si="3"/>
        <v>15.622580645161291</v>
      </c>
      <c r="F35" s="35">
        <f t="shared" si="3"/>
        <v>19.304838709677416</v>
      </c>
      <c r="G35" s="36">
        <f t="shared" si="3"/>
        <v>92.322580645161295</v>
      </c>
      <c r="H35" s="36">
        <f t="shared" si="3"/>
        <v>59</v>
      </c>
      <c r="I35" s="36">
        <f t="shared" si="3"/>
        <v>75.661290322580641</v>
      </c>
      <c r="J35" s="36">
        <f t="shared" si="3"/>
        <v>1020.7096774193549</v>
      </c>
      <c r="K35" s="36">
        <f t="shared" si="3"/>
        <v>1016.232258064516</v>
      </c>
      <c r="L35" s="36">
        <f t="shared" si="3"/>
        <v>1018.4709677419355</v>
      </c>
      <c r="M35" s="36" t="s">
        <v>42</v>
      </c>
      <c r="N35" s="36">
        <f>AVERAGE(N4:N34)</f>
        <v>12.290322580645162</v>
      </c>
      <c r="O35" s="36">
        <f>MAX(O4:O34)</f>
        <v>39.9</v>
      </c>
      <c r="P35" s="36">
        <f>MAX(P4:P34)</f>
        <v>19.8</v>
      </c>
      <c r="Q35" s="37">
        <f>SUM(Q4:Q34)</f>
        <v>16.7</v>
      </c>
      <c r="R35" s="1"/>
      <c r="S35" s="23">
        <v>46216</v>
      </c>
      <c r="T35" s="16"/>
      <c r="U35" s="11">
        <v>2.2999999999999998</v>
      </c>
      <c r="V35" s="11">
        <v>0</v>
      </c>
    </row>
    <row r="36" spans="1:22" x14ac:dyDescent="0.25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3">
        <v>46217</v>
      </c>
      <c r="T36" s="16"/>
      <c r="U36" s="11">
        <v>4.7</v>
      </c>
      <c r="V36" s="11">
        <v>0</v>
      </c>
    </row>
    <row r="37" spans="1:22" x14ac:dyDescent="0.25">
      <c r="R37" s="1"/>
      <c r="S37" s="23">
        <v>46218</v>
      </c>
      <c r="T37" s="16"/>
      <c r="U37" s="11">
        <v>3.9</v>
      </c>
      <c r="V37" s="11">
        <v>0</v>
      </c>
    </row>
    <row r="38" spans="1:22" x14ac:dyDescent="0.25">
      <c r="S38" s="23">
        <v>46219</v>
      </c>
      <c r="T38" s="16"/>
      <c r="U38" s="11">
        <v>2.2999999999999998</v>
      </c>
      <c r="V38" s="11">
        <v>0</v>
      </c>
    </row>
    <row r="39" spans="1:22" x14ac:dyDescent="0.25">
      <c r="S39" s="23">
        <v>46220</v>
      </c>
      <c r="T39" s="16"/>
      <c r="U39" s="11">
        <v>1.3</v>
      </c>
      <c r="V39" s="11">
        <v>0</v>
      </c>
    </row>
    <row r="40" spans="1:22" x14ac:dyDescent="0.25">
      <c r="S40" s="23">
        <v>46221</v>
      </c>
      <c r="T40" s="16"/>
      <c r="U40" s="11">
        <v>0</v>
      </c>
      <c r="V40" s="11">
        <v>0</v>
      </c>
    </row>
    <row r="41" spans="1:22" x14ac:dyDescent="0.25">
      <c r="S41" s="23">
        <v>46222</v>
      </c>
      <c r="T41" s="16"/>
      <c r="U41" s="11">
        <v>0</v>
      </c>
      <c r="V41" s="11">
        <v>0</v>
      </c>
    </row>
    <row r="42" spans="1:22" x14ac:dyDescent="0.25">
      <c r="S42" s="23">
        <v>46223</v>
      </c>
      <c r="T42" s="16"/>
      <c r="U42" s="11">
        <v>0</v>
      </c>
      <c r="V42" s="11">
        <v>0</v>
      </c>
    </row>
    <row r="43" spans="1:22" x14ac:dyDescent="0.25">
      <c r="S43" s="23">
        <v>46224</v>
      </c>
      <c r="T43" s="16"/>
      <c r="U43" s="11">
        <v>0</v>
      </c>
      <c r="V43" s="11">
        <v>0</v>
      </c>
    </row>
    <row r="44" spans="1:22" x14ac:dyDescent="0.25">
      <c r="S44" s="23">
        <v>46225</v>
      </c>
      <c r="T44" s="16"/>
      <c r="U44" s="11">
        <v>0</v>
      </c>
      <c r="V44" s="11">
        <v>0</v>
      </c>
    </row>
    <row r="45" spans="1:22" x14ac:dyDescent="0.25">
      <c r="S45" s="23">
        <v>46226</v>
      </c>
      <c r="T45" s="16"/>
      <c r="U45" s="11">
        <v>0</v>
      </c>
      <c r="V45" s="11">
        <v>0</v>
      </c>
    </row>
    <row r="46" spans="1:22" x14ac:dyDescent="0.25">
      <c r="S46" s="23">
        <v>46227</v>
      </c>
      <c r="T46" s="16"/>
      <c r="U46" s="11">
        <v>0.8</v>
      </c>
      <c r="V46" s="11">
        <v>0</v>
      </c>
    </row>
    <row r="47" spans="1:22" x14ac:dyDescent="0.25">
      <c r="S47" s="23">
        <v>46228</v>
      </c>
      <c r="T47" s="16"/>
      <c r="U47" s="11">
        <v>2.2999999999999998</v>
      </c>
      <c r="V47" s="11">
        <v>0</v>
      </c>
    </row>
    <row r="48" spans="1:22" x14ac:dyDescent="0.25">
      <c r="S48" s="23">
        <v>46229</v>
      </c>
      <c r="T48" s="16"/>
      <c r="U48" s="11">
        <v>1.7</v>
      </c>
      <c r="V48" s="11">
        <v>0</v>
      </c>
    </row>
    <row r="49" spans="19:22" x14ac:dyDescent="0.25">
      <c r="S49" s="23">
        <v>46230</v>
      </c>
      <c r="T49" s="16"/>
      <c r="U49" s="11">
        <v>0</v>
      </c>
      <c r="V49" s="11">
        <v>0</v>
      </c>
    </row>
    <row r="50" spans="19:22" x14ac:dyDescent="0.25">
      <c r="S50" s="23">
        <v>46231</v>
      </c>
      <c r="T50" s="16"/>
      <c r="U50" s="11">
        <v>3.5</v>
      </c>
      <c r="V50" s="11">
        <v>0</v>
      </c>
    </row>
    <row r="51" spans="19:22" x14ac:dyDescent="0.25">
      <c r="S51" s="23">
        <v>46232</v>
      </c>
      <c r="T51" s="16"/>
      <c r="U51" s="11">
        <v>7</v>
      </c>
      <c r="V51" s="11">
        <v>0</v>
      </c>
    </row>
    <row r="52" spans="19:22" x14ac:dyDescent="0.25">
      <c r="S52" s="23">
        <v>46233</v>
      </c>
      <c r="T52" s="16"/>
      <c r="U52" s="11">
        <v>3.9</v>
      </c>
      <c r="V52" s="11">
        <v>0</v>
      </c>
    </row>
    <row r="53" spans="19:22" x14ac:dyDescent="0.25">
      <c r="S53" s="23">
        <v>46234</v>
      </c>
      <c r="T53" s="16"/>
      <c r="U53" s="11">
        <v>2.1</v>
      </c>
      <c r="V53" s="11">
        <v>0</v>
      </c>
    </row>
    <row r="54" spans="19:22" x14ac:dyDescent="0.25">
      <c r="S54" s="8" t="s">
        <v>28</v>
      </c>
      <c r="T54" s="16"/>
      <c r="U54" s="15">
        <f>SUM(U23:U53)</f>
        <v>50.1</v>
      </c>
      <c r="V54" s="15">
        <f>SUM(V23:V53)</f>
        <v>0</v>
      </c>
    </row>
  </sheetData>
  <pageMargins left="0.7" right="0.7" top="0.75" bottom="0.75" header="0.3" footer="0.3"/>
  <pageSetup paperSize="9" orientation="portrait" r:id="rId1"/>
  <ignoredErrors>
    <ignoredError sqref="U3:V6 V9 V7" formulaRange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8B790-BF5D-4267-B92C-DCC2D9E6B5F5}">
  <dimension ref="B3:D27"/>
  <sheetViews>
    <sheetView workbookViewId="0">
      <selection activeCell="F30" sqref="F30"/>
    </sheetView>
  </sheetViews>
  <sheetFormatPr defaultRowHeight="15" x14ac:dyDescent="0.25"/>
  <sheetData>
    <row r="3" spans="2:4" x14ac:dyDescent="0.25">
      <c r="B3" s="39">
        <v>37803</v>
      </c>
      <c r="C3" s="38">
        <v>60</v>
      </c>
    </row>
    <row r="4" spans="2:4" x14ac:dyDescent="0.25">
      <c r="B4" s="39">
        <v>38169</v>
      </c>
      <c r="C4" s="38">
        <v>80</v>
      </c>
    </row>
    <row r="5" spans="2:4" x14ac:dyDescent="0.25">
      <c r="B5" s="39">
        <v>38534</v>
      </c>
      <c r="C5" s="38">
        <v>69</v>
      </c>
    </row>
    <row r="6" spans="2:4" x14ac:dyDescent="0.25">
      <c r="B6" s="39">
        <v>38899</v>
      </c>
      <c r="C6" s="38">
        <v>55.5</v>
      </c>
    </row>
    <row r="7" spans="2:4" x14ac:dyDescent="0.25">
      <c r="B7" s="39">
        <v>39264</v>
      </c>
      <c r="C7" s="38">
        <v>154.69999999999999</v>
      </c>
    </row>
    <row r="8" spans="2:4" x14ac:dyDescent="0.25">
      <c r="B8" s="39">
        <v>39630</v>
      </c>
      <c r="C8" s="38">
        <v>132</v>
      </c>
    </row>
    <row r="9" spans="2:4" x14ac:dyDescent="0.25">
      <c r="B9" s="39">
        <v>39995</v>
      </c>
      <c r="C9" s="38">
        <v>204.5</v>
      </c>
    </row>
    <row r="10" spans="2:4" x14ac:dyDescent="0.25">
      <c r="B10" s="39">
        <v>40360</v>
      </c>
      <c r="C10" s="38">
        <v>87.4</v>
      </c>
    </row>
    <row r="11" spans="2:4" x14ac:dyDescent="0.25">
      <c r="B11" s="39">
        <v>40725</v>
      </c>
      <c r="C11" s="38">
        <v>124.8</v>
      </c>
    </row>
    <row r="12" spans="2:4" x14ac:dyDescent="0.25">
      <c r="B12" s="39">
        <v>41091</v>
      </c>
      <c r="C12" s="38">
        <v>149.19999999999999</v>
      </c>
    </row>
    <row r="13" spans="2:4" x14ac:dyDescent="0.25">
      <c r="B13" s="39">
        <v>41456</v>
      </c>
      <c r="C13" s="38">
        <v>34.6</v>
      </c>
    </row>
    <row r="14" spans="2:4" x14ac:dyDescent="0.25">
      <c r="B14" s="39">
        <v>41821</v>
      </c>
      <c r="C14" s="38">
        <v>76.900000000000006</v>
      </c>
    </row>
    <row r="15" spans="2:4" x14ac:dyDescent="0.25">
      <c r="B15" s="39">
        <v>42186</v>
      </c>
      <c r="C15" s="38">
        <v>118.6</v>
      </c>
      <c r="D15" s="40"/>
    </row>
    <row r="16" spans="2:4" x14ac:dyDescent="0.25">
      <c r="B16" s="39">
        <v>42552</v>
      </c>
      <c r="C16" s="38">
        <v>95.8</v>
      </c>
      <c r="D16" s="40"/>
    </row>
    <row r="17" spans="2:3" x14ac:dyDescent="0.25">
      <c r="B17" s="39">
        <v>42917</v>
      </c>
      <c r="C17" s="38">
        <v>90.2</v>
      </c>
    </row>
    <row r="18" spans="2:3" x14ac:dyDescent="0.25">
      <c r="B18" s="39">
        <v>43282</v>
      </c>
      <c r="C18" s="38">
        <v>3.3</v>
      </c>
    </row>
    <row r="19" spans="2:3" x14ac:dyDescent="0.25">
      <c r="B19" s="39">
        <v>43647</v>
      </c>
      <c r="C19" s="38">
        <v>34.4</v>
      </c>
    </row>
    <row r="20" spans="2:3" x14ac:dyDescent="0.25">
      <c r="B20" s="39">
        <v>44013</v>
      </c>
      <c r="C20" s="38">
        <v>134.9</v>
      </c>
    </row>
    <row r="21" spans="2:3" x14ac:dyDescent="0.25">
      <c r="B21" s="39">
        <v>44378</v>
      </c>
      <c r="C21" s="38">
        <v>100.6</v>
      </c>
    </row>
    <row r="22" spans="2:3" x14ac:dyDescent="0.25">
      <c r="B22" s="39">
        <v>44743</v>
      </c>
      <c r="C22" s="38">
        <v>49.7</v>
      </c>
    </row>
    <row r="23" spans="2:3" x14ac:dyDescent="0.25">
      <c r="B23" s="39">
        <v>45108</v>
      </c>
      <c r="C23" s="38">
        <v>151.1</v>
      </c>
    </row>
    <row r="24" spans="2:3" x14ac:dyDescent="0.25">
      <c r="B24" s="39">
        <v>45474</v>
      </c>
      <c r="C24" s="38">
        <v>144.80000000000001</v>
      </c>
    </row>
    <row r="25" spans="2:3" x14ac:dyDescent="0.25">
      <c r="B25" s="43">
        <v>45839</v>
      </c>
      <c r="C25" s="44">
        <v>142.30000000000001</v>
      </c>
    </row>
    <row r="26" spans="2:3" x14ac:dyDescent="0.25">
      <c r="B26" s="45">
        <v>46204</v>
      </c>
      <c r="C26" s="41">
        <v>16.7</v>
      </c>
    </row>
    <row r="27" spans="2:3" x14ac:dyDescent="0.25">
      <c r="C27" s="42">
        <f>AVERAGE(C3:C26)</f>
        <v>96.291666666666671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1FB2A-2E36-4B86-900C-820475470903}">
  <dimension ref="A3:D28"/>
  <sheetViews>
    <sheetView topLeftCell="A2" workbookViewId="0">
      <selection activeCell="H30" sqref="H30"/>
    </sheetView>
  </sheetViews>
  <sheetFormatPr defaultRowHeight="15" x14ac:dyDescent="0.25"/>
  <sheetData>
    <row r="3" spans="2:4" x14ac:dyDescent="0.25">
      <c r="B3" s="39">
        <v>37803</v>
      </c>
      <c r="C3" s="50">
        <v>11</v>
      </c>
    </row>
    <row r="4" spans="2:4" x14ac:dyDescent="0.25">
      <c r="B4" s="39">
        <v>38169</v>
      </c>
      <c r="C4" s="50">
        <v>4</v>
      </c>
    </row>
    <row r="5" spans="2:4" x14ac:dyDescent="0.25">
      <c r="B5" s="39">
        <v>38534</v>
      </c>
      <c r="C5" s="50">
        <v>11</v>
      </c>
    </row>
    <row r="6" spans="2:4" x14ac:dyDescent="0.25">
      <c r="B6" s="39">
        <v>38899</v>
      </c>
      <c r="C6" s="50">
        <v>24</v>
      </c>
    </row>
    <row r="7" spans="2:4" x14ac:dyDescent="0.25">
      <c r="B7" s="39">
        <v>39264</v>
      </c>
      <c r="C7" s="50">
        <v>1</v>
      </c>
    </row>
    <row r="8" spans="2:4" x14ac:dyDescent="0.25">
      <c r="B8" s="39">
        <v>39630</v>
      </c>
      <c r="C8" s="50">
        <v>11</v>
      </c>
    </row>
    <row r="9" spans="2:4" x14ac:dyDescent="0.25">
      <c r="B9" s="39">
        <v>39995</v>
      </c>
      <c r="C9" s="50">
        <v>5</v>
      </c>
    </row>
    <row r="10" spans="2:4" x14ac:dyDescent="0.25">
      <c r="B10" s="39">
        <v>40360</v>
      </c>
      <c r="C10" s="50">
        <v>14</v>
      </c>
    </row>
    <row r="11" spans="2:4" x14ac:dyDescent="0.25">
      <c r="B11" s="39">
        <v>40725</v>
      </c>
      <c r="C11" s="50">
        <v>0</v>
      </c>
    </row>
    <row r="12" spans="2:4" x14ac:dyDescent="0.25">
      <c r="B12" s="39">
        <v>41091</v>
      </c>
      <c r="C12" s="50">
        <v>7</v>
      </c>
    </row>
    <row r="13" spans="2:4" x14ac:dyDescent="0.25">
      <c r="B13" s="39">
        <v>41456</v>
      </c>
      <c r="C13" s="50">
        <v>15</v>
      </c>
    </row>
    <row r="14" spans="2:4" x14ac:dyDescent="0.25">
      <c r="B14" s="39">
        <v>41821</v>
      </c>
      <c r="C14" s="50">
        <v>18</v>
      </c>
    </row>
    <row r="15" spans="2:4" x14ac:dyDescent="0.25">
      <c r="B15" s="39">
        <v>42186</v>
      </c>
      <c r="C15" s="50">
        <v>7</v>
      </c>
      <c r="D15" s="40"/>
    </row>
    <row r="16" spans="2:4" x14ac:dyDescent="0.25">
      <c r="B16" s="39">
        <v>42552</v>
      </c>
      <c r="C16" s="50">
        <v>5</v>
      </c>
      <c r="D16" s="40"/>
    </row>
    <row r="17" spans="1:3" x14ac:dyDescent="0.25">
      <c r="B17" s="39">
        <v>42917</v>
      </c>
      <c r="C17" s="50">
        <v>4</v>
      </c>
    </row>
    <row r="18" spans="1:3" x14ac:dyDescent="0.25">
      <c r="B18" s="39">
        <v>43282</v>
      </c>
      <c r="C18" s="50">
        <v>12</v>
      </c>
    </row>
    <row r="19" spans="1:3" x14ac:dyDescent="0.25">
      <c r="B19" s="39">
        <v>43647</v>
      </c>
      <c r="C19" s="50">
        <v>9</v>
      </c>
    </row>
    <row r="20" spans="1:3" x14ac:dyDescent="0.25">
      <c r="B20" s="39">
        <v>44013</v>
      </c>
      <c r="C20" s="50">
        <v>2</v>
      </c>
    </row>
    <row r="21" spans="1:3" x14ac:dyDescent="0.25">
      <c r="B21" s="39">
        <v>44378</v>
      </c>
      <c r="C21" s="50">
        <v>4</v>
      </c>
    </row>
    <row r="22" spans="1:3" x14ac:dyDescent="0.25">
      <c r="B22" s="39">
        <v>44743</v>
      </c>
      <c r="C22" s="50">
        <v>8</v>
      </c>
    </row>
    <row r="23" spans="1:3" x14ac:dyDescent="0.25">
      <c r="A23" s="49"/>
      <c r="B23" s="39">
        <v>45108</v>
      </c>
      <c r="C23" s="48">
        <v>4</v>
      </c>
    </row>
    <row r="24" spans="1:3" x14ac:dyDescent="0.25">
      <c r="B24" s="39">
        <v>45474</v>
      </c>
      <c r="C24" s="48">
        <v>10</v>
      </c>
    </row>
    <row r="25" spans="1:3" x14ac:dyDescent="0.25">
      <c r="B25" s="39">
        <v>45839</v>
      </c>
      <c r="C25" s="48">
        <v>6</v>
      </c>
    </row>
    <row r="26" spans="1:3" x14ac:dyDescent="0.25">
      <c r="B26" s="39">
        <v>46204</v>
      </c>
      <c r="C26" s="48">
        <v>9</v>
      </c>
    </row>
    <row r="27" spans="1:3" x14ac:dyDescent="0.25">
      <c r="B27" s="46"/>
      <c r="C27" s="47">
        <f>AVERAGE(C3:C26)</f>
        <v>8.375</v>
      </c>
    </row>
    <row r="28" spans="1:3" x14ac:dyDescent="0.25">
      <c r="B28" s="46"/>
    </row>
  </sheetData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E0C05-0B0E-4578-A710-3C93C66F9887}">
  <dimension ref="A3:D28"/>
  <sheetViews>
    <sheetView topLeftCell="A2" workbookViewId="0">
      <selection activeCell="P22" sqref="P22"/>
    </sheetView>
  </sheetViews>
  <sheetFormatPr defaultRowHeight="15" x14ac:dyDescent="0.25"/>
  <sheetData>
    <row r="3" spans="2:4" x14ac:dyDescent="0.25">
      <c r="B3" s="39">
        <v>37803</v>
      </c>
      <c r="C3" s="50">
        <v>3</v>
      </c>
    </row>
    <row r="4" spans="2:4" x14ac:dyDescent="0.25">
      <c r="B4" s="39">
        <v>38169</v>
      </c>
      <c r="C4" s="50">
        <v>0</v>
      </c>
    </row>
    <row r="5" spans="2:4" x14ac:dyDescent="0.25">
      <c r="B5" s="39">
        <v>38534</v>
      </c>
      <c r="C5" s="50">
        <v>4</v>
      </c>
    </row>
    <row r="6" spans="2:4" x14ac:dyDescent="0.25">
      <c r="B6" s="39">
        <v>38899</v>
      </c>
      <c r="C6" s="50">
        <v>10</v>
      </c>
    </row>
    <row r="7" spans="2:4" x14ac:dyDescent="0.25">
      <c r="B7" s="39">
        <v>39264</v>
      </c>
      <c r="C7" s="50">
        <v>0</v>
      </c>
    </row>
    <row r="8" spans="2:4" x14ac:dyDescent="0.25">
      <c r="B8" s="39">
        <v>39630</v>
      </c>
      <c r="C8" s="50">
        <v>1</v>
      </c>
    </row>
    <row r="9" spans="2:4" x14ac:dyDescent="0.25">
      <c r="B9" s="39">
        <v>39995</v>
      </c>
      <c r="C9" s="50">
        <v>0</v>
      </c>
    </row>
    <row r="10" spans="2:4" x14ac:dyDescent="0.25">
      <c r="B10" s="39">
        <v>40360</v>
      </c>
      <c r="C10" s="50">
        <v>3</v>
      </c>
    </row>
    <row r="11" spans="2:4" x14ac:dyDescent="0.25">
      <c r="B11" s="39">
        <v>40725</v>
      </c>
      <c r="C11" s="50">
        <v>0</v>
      </c>
    </row>
    <row r="12" spans="2:4" x14ac:dyDescent="0.25">
      <c r="B12" s="39">
        <v>41091</v>
      </c>
      <c r="C12" s="50">
        <v>0</v>
      </c>
    </row>
    <row r="13" spans="2:4" x14ac:dyDescent="0.25">
      <c r="B13" s="39">
        <v>41456</v>
      </c>
      <c r="C13" s="50">
        <v>4</v>
      </c>
    </row>
    <row r="14" spans="2:4" x14ac:dyDescent="0.25">
      <c r="B14" s="39">
        <v>41821</v>
      </c>
      <c r="C14" s="50">
        <v>3</v>
      </c>
    </row>
    <row r="15" spans="2:4" x14ac:dyDescent="0.25">
      <c r="B15" s="39">
        <v>42186</v>
      </c>
      <c r="C15" s="50">
        <v>3</v>
      </c>
      <c r="D15" s="40"/>
    </row>
    <row r="16" spans="2:4" x14ac:dyDescent="0.25">
      <c r="B16" s="39">
        <v>42552</v>
      </c>
      <c r="C16" s="50">
        <v>1</v>
      </c>
      <c r="D16" s="40"/>
    </row>
    <row r="17" spans="1:3" x14ac:dyDescent="0.25">
      <c r="B17" s="39">
        <v>42917</v>
      </c>
      <c r="C17" s="50">
        <v>0</v>
      </c>
    </row>
    <row r="18" spans="1:3" x14ac:dyDescent="0.25">
      <c r="B18" s="39">
        <v>43282</v>
      </c>
      <c r="C18" s="50">
        <v>2</v>
      </c>
    </row>
    <row r="19" spans="1:3" x14ac:dyDescent="0.25">
      <c r="B19" s="39">
        <v>43647</v>
      </c>
      <c r="C19" s="50">
        <v>5</v>
      </c>
    </row>
    <row r="20" spans="1:3" x14ac:dyDescent="0.25">
      <c r="B20" s="39">
        <v>44013</v>
      </c>
      <c r="C20" s="50">
        <v>1</v>
      </c>
    </row>
    <row r="21" spans="1:3" x14ac:dyDescent="0.25">
      <c r="B21" s="39">
        <v>44378</v>
      </c>
      <c r="C21" s="50">
        <v>0</v>
      </c>
    </row>
    <row r="22" spans="1:3" x14ac:dyDescent="0.25">
      <c r="B22" s="39">
        <v>44743</v>
      </c>
      <c r="C22" s="50">
        <v>2</v>
      </c>
    </row>
    <row r="23" spans="1:3" x14ac:dyDescent="0.25">
      <c r="A23" s="49"/>
      <c r="B23" s="39">
        <v>45108</v>
      </c>
      <c r="C23" s="48">
        <v>2</v>
      </c>
    </row>
    <row r="24" spans="1:3" x14ac:dyDescent="0.25">
      <c r="B24" s="39">
        <v>45474</v>
      </c>
      <c r="C24" s="48">
        <v>2</v>
      </c>
    </row>
    <row r="25" spans="1:3" x14ac:dyDescent="0.25">
      <c r="B25" s="39">
        <v>45839</v>
      </c>
      <c r="C25" s="48">
        <v>2</v>
      </c>
    </row>
    <row r="26" spans="1:3" x14ac:dyDescent="0.25">
      <c r="B26" s="39">
        <v>46204</v>
      </c>
      <c r="C26" s="48">
        <v>1</v>
      </c>
    </row>
    <row r="27" spans="1:3" x14ac:dyDescent="0.25">
      <c r="B27" s="46"/>
      <c r="C27" s="47">
        <f>AVERAGE(C3:C26)</f>
        <v>2.0416666666666665</v>
      </c>
    </row>
    <row r="28" spans="1:3" x14ac:dyDescent="0.25">
      <c r="B28" s="46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juli 2026</vt:lpstr>
      <vt:lpstr>natste juli maanden</vt:lpstr>
      <vt:lpstr>zomerse dagen juli</vt:lpstr>
      <vt:lpstr>tropische dagen juli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RDV</dc:creator>
  <cp:lastModifiedBy>R.C. de V</cp:lastModifiedBy>
  <dcterms:created xsi:type="dcterms:W3CDTF">2019-05-19T15:27:50Z</dcterms:created>
  <dcterms:modified xsi:type="dcterms:W3CDTF">2026-08-01T09:21:05Z</dcterms:modified>
</cp:coreProperties>
</file>