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drawings/drawing3.xml" ContentType="application/vnd.openxmlformats-officedocument.drawingml.chartshapes+xml"/>
  <Override PartName="/xl/charts/chart5.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L:\01 - WEERARCHIEF\2026\08 - Augustus\"/>
    </mc:Choice>
  </mc:AlternateContent>
  <xr:revisionPtr revIDLastSave="0" documentId="13_ncr:1_{F7B92779-2A7D-4E34-B255-E7A4AFD06480}" xr6:coauthVersionLast="47" xr6:coauthVersionMax="47" xr10:uidLastSave="{00000000-0000-0000-0000-000000000000}"/>
  <bookViews>
    <workbookView xWindow="-28920" yWindow="2565" windowWidth="29040" windowHeight="15840" xr2:uid="{00000000-000D-0000-FFFF-FFFF00000000}"/>
  </bookViews>
  <sheets>
    <sheet name="augustus 2026" sheetId="1" r:id="rId1"/>
    <sheet name="zomer 2026" sheetId="2" r:id="rId2"/>
  </sheets>
  <calcPr calcId="191029" concurrentCalc="0"/>
</workbook>
</file>

<file path=xl/calcChain.xml><?xml version="1.0" encoding="utf-8"?>
<calcChain xmlns="http://schemas.openxmlformats.org/spreadsheetml/2006/main">
  <c r="L34" i="1" l="1"/>
  <c r="I34" i="1"/>
  <c r="F34" i="1"/>
  <c r="L33" i="1"/>
  <c r="I33" i="1"/>
  <c r="F33" i="1"/>
  <c r="L32" i="1"/>
  <c r="I32" i="1"/>
  <c r="F32" i="1"/>
  <c r="L31" i="1"/>
  <c r="I31" i="1"/>
  <c r="F31" i="1"/>
  <c r="L30" i="1"/>
  <c r="I30" i="1"/>
  <c r="F30" i="1"/>
  <c r="L29" i="1"/>
  <c r="I29" i="1"/>
  <c r="F29" i="1"/>
  <c r="L28" i="1"/>
  <c r="I28" i="1"/>
  <c r="F28" i="1"/>
  <c r="L27" i="1"/>
  <c r="I27" i="1"/>
  <c r="F27" i="1"/>
  <c r="L26" i="1"/>
  <c r="I26" i="1"/>
  <c r="F26" i="1"/>
  <c r="L25" i="1"/>
  <c r="I25" i="1"/>
  <c r="F25" i="1"/>
  <c r="L24" i="1"/>
  <c r="I24" i="1"/>
  <c r="F24" i="1"/>
  <c r="L23" i="1"/>
  <c r="I23" i="1"/>
  <c r="F23" i="1"/>
  <c r="L22" i="1"/>
  <c r="I22" i="1"/>
  <c r="F22" i="1"/>
  <c r="L21" i="1"/>
  <c r="I21" i="1"/>
  <c r="F21" i="1"/>
  <c r="L20" i="1"/>
  <c r="I20" i="1"/>
  <c r="F20" i="1"/>
  <c r="L19" i="1"/>
  <c r="I19" i="1"/>
  <c r="F19" i="1"/>
  <c r="L18" i="1"/>
  <c r="I18" i="1"/>
  <c r="F18" i="1"/>
  <c r="L17" i="1"/>
  <c r="I17" i="1"/>
  <c r="F17" i="1"/>
  <c r="L16" i="1"/>
  <c r="I16" i="1"/>
  <c r="F16" i="1"/>
  <c r="L15" i="1"/>
  <c r="I15" i="1"/>
  <c r="F15" i="1"/>
  <c r="L14" i="1"/>
  <c r="I14" i="1"/>
  <c r="F14" i="1"/>
  <c r="L13" i="1"/>
  <c r="I13" i="1"/>
  <c r="F13" i="1"/>
  <c r="L12" i="1"/>
  <c r="I12" i="1"/>
  <c r="F12" i="1"/>
  <c r="L11" i="1"/>
  <c r="I11" i="1"/>
  <c r="F11" i="1"/>
  <c r="L10" i="1"/>
  <c r="I10" i="1"/>
  <c r="F10" i="1"/>
  <c r="L9" i="1"/>
  <c r="I9" i="1"/>
  <c r="F9" i="1"/>
  <c r="L8" i="1"/>
  <c r="I8" i="1"/>
  <c r="F8" i="1"/>
  <c r="L7" i="1"/>
  <c r="I7" i="1"/>
  <c r="F7" i="1"/>
  <c r="L6" i="1"/>
  <c r="I6" i="1"/>
  <c r="F6" i="1"/>
  <c r="L5" i="1"/>
  <c r="I5" i="1"/>
  <c r="F5" i="1"/>
  <c r="L4" i="1"/>
  <c r="I4" i="1"/>
  <c r="F4" i="1"/>
  <c r="C5" i="2"/>
  <c r="D5" i="2"/>
  <c r="C23" i="2"/>
  <c r="D23" i="2"/>
  <c r="U9" i="1"/>
  <c r="U8" i="1"/>
  <c r="U7" i="1"/>
  <c r="V8" i="1"/>
  <c r="V54" i="1"/>
  <c r="U54" i="1"/>
  <c r="Q35" i="1"/>
  <c r="P35" i="1"/>
  <c r="O35" i="1"/>
  <c r="N35" i="1"/>
  <c r="K35" i="1"/>
  <c r="J35" i="1"/>
  <c r="H35" i="1"/>
  <c r="G35" i="1"/>
  <c r="E35" i="1"/>
  <c r="D35" i="1"/>
  <c r="V9" i="1"/>
  <c r="V7" i="1"/>
  <c r="V6" i="1"/>
  <c r="U6" i="1"/>
  <c r="V5" i="1"/>
  <c r="U5" i="1"/>
  <c r="V4" i="1"/>
  <c r="U4" i="1"/>
  <c r="V3" i="1"/>
  <c r="U3" i="1"/>
  <c r="L35" i="1"/>
  <c r="I35" i="1"/>
  <c r="F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de Vries</author>
  </authors>
  <commentList>
    <comment ref="C4" authorId="0" shapeId="0" xr:uid="{4B39AA02-F68C-4DEF-8832-20C605A79AE2}">
      <text>
        <r>
          <rPr>
            <b/>
            <sz val="9"/>
            <color indexed="81"/>
            <rFont val="Tahoma"/>
            <charset val="1"/>
          </rPr>
          <t>De eerste dag van augustus verliep droog met flink wat zon, maar in de middag ook wat uitsmerende stapelwolken.</t>
        </r>
      </text>
    </comment>
    <comment ref="C5" authorId="0" shapeId="0" xr:uid="{42275A8F-AC46-4EEC-92B9-75968333A700}">
      <text>
        <r>
          <rPr>
            <b/>
            <sz val="9"/>
            <color indexed="81"/>
            <rFont val="Tahoma"/>
            <charset val="1"/>
          </rPr>
          <t>Er was volop zon en het werd uiteindelijk zomers warm. Al met al een perfecte zomerdag.</t>
        </r>
      </text>
    </comment>
    <comment ref="C6" authorId="0" shapeId="0" xr:uid="{D879D40D-B24A-4667-93EA-902E8DFF1091}">
      <text>
        <r>
          <rPr>
            <b/>
            <sz val="9"/>
            <color indexed="81"/>
            <rFont val="Tahoma"/>
            <charset val="1"/>
          </rPr>
          <t>Eerst wolkenvelden, maar geleidelijk ook steeds meer zon en tropisch heet in de middag. Stevige zuidoostenwind.</t>
        </r>
      </text>
    </comment>
    <comment ref="C7" authorId="0" shapeId="0" xr:uid="{8ED0E37C-4344-43AF-9297-96913F69DA96}">
      <text>
        <r>
          <rPr>
            <b/>
            <sz val="9"/>
            <color indexed="81"/>
            <rFont val="Tahoma"/>
            <charset val="1"/>
          </rPr>
          <t>Volop zon en een tropisch hete dag. In de avond meer bewolking en een onweersbuitje. Regen trok op een paar druppels na net langs.</t>
        </r>
      </text>
    </comment>
    <comment ref="C8" authorId="0" shapeId="0" xr:uid="{D99F264C-2A6F-4D7A-B430-2D5A576EB936}">
      <text>
        <r>
          <rPr>
            <b/>
            <sz val="9"/>
            <color indexed="81"/>
            <rFont val="Tahoma"/>
            <charset val="1"/>
          </rPr>
          <t>Er was geregeld zon, maar er kwamen ook wolkenvelden voor. Het waaide vooral ook stevig.</t>
        </r>
      </text>
    </comment>
    <comment ref="C9" authorId="0" shapeId="0" xr:uid="{8F09270F-1F20-44AF-A5B4-7885E64CCDAA}">
      <text>
        <r>
          <rPr>
            <b/>
            <sz val="9"/>
            <color indexed="81"/>
            <rFont val="Tahoma"/>
            <charset val="1"/>
          </rPr>
          <t>Het waaide overdag nog steeds stevig, maar er was wel geregeld zon. Pas later in de avond viel er wat regen.</t>
        </r>
      </text>
    </comment>
    <comment ref="C10" authorId="0" shapeId="0" xr:uid="{69A8003D-7B19-4702-B448-03B711BA764F}">
      <text>
        <r>
          <rPr>
            <b/>
            <sz val="9"/>
            <color indexed="81"/>
            <rFont val="Tahoma"/>
            <charset val="1"/>
          </rPr>
          <t>Er vielen eerst een paar buien, maar in de loop van de dag werd het droog en brak de zon ook steeds vaker door.</t>
        </r>
      </text>
    </comment>
    <comment ref="C11" authorId="0" shapeId="0" xr:uid="{A77A24A0-47AB-418F-A4C9-F9DA07B9C79D}">
      <text>
        <r>
          <rPr>
            <b/>
            <sz val="9"/>
            <color indexed="81"/>
            <rFont val="Tahoma"/>
            <charset val="1"/>
          </rPr>
          <t>De zon zagen heel wat uurtjes en daarbij was het droog en ook weer zomers warm.</t>
        </r>
      </text>
    </comment>
    <comment ref="C12" authorId="0" shapeId="0" xr:uid="{0A1091EB-32F6-4A8E-B1CA-E194866A64B9}">
      <text>
        <r>
          <rPr>
            <b/>
            <sz val="9"/>
            <color indexed="81"/>
            <rFont val="Tahoma"/>
            <charset val="1"/>
          </rPr>
          <t>Er was lange tijd veel zon en de temperatuur liep ook flink op. Later in de middag en vooral in de avond raakte het bewolkt. Bleef wel droog.</t>
        </r>
      </text>
    </comment>
    <comment ref="C13" authorId="0" shapeId="0" xr:uid="{65EDD362-FB39-4C05-A7A1-4E8015F2F510}">
      <text>
        <r>
          <rPr>
            <b/>
            <sz val="9"/>
            <color indexed="81"/>
            <rFont val="Tahoma"/>
            <charset val="1"/>
          </rPr>
          <t>Er trokken enkele wolkenvelden over, kwamen wat stapelwolken voor, maar verder was er ook flink wat zon. Aangenaam.</t>
        </r>
      </text>
    </comment>
    <comment ref="C14" authorId="0" shapeId="0" xr:uid="{26357755-784D-43B7-872A-3117BEF191EF}">
      <text>
        <r>
          <rPr>
            <b/>
            <sz val="9"/>
            <color indexed="81"/>
            <rFont val="Tahoma"/>
            <charset val="1"/>
          </rPr>
          <t>De dag begon fris, maar verder volop ruimte voor de zon en zomers warm.</t>
        </r>
      </text>
    </comment>
    <comment ref="C15" authorId="0" shapeId="0" xr:uid="{E845759A-C862-481A-904C-A546C34840A9}">
      <text>
        <r>
          <rPr>
            <b/>
            <sz val="9"/>
            <color indexed="81"/>
            <rFont val="Tahoma"/>
            <charset val="1"/>
          </rPr>
          <t>Een enkele sluierwolk, maar verder helemaal zonnig en zomers warm. Verder was de 90% zonsverduistering prachtig te zien. Kon niet beter en het was een heerlijke zomeravond daarbij. Heel veel animo was er. Circa 1000 mensen op de Westermeerdijk.</t>
        </r>
      </text>
    </comment>
    <comment ref="C16" authorId="0" shapeId="0" xr:uid="{0E6C3733-2D64-4BB8-9C95-92A9B1DD916E}">
      <text>
        <r>
          <rPr>
            <b/>
            <sz val="9"/>
            <color indexed="81"/>
            <rFont val="Tahoma"/>
            <charset val="1"/>
          </rPr>
          <t>Er was geen wolkje aan de lucht en de luchtsoort was kurkdroog. Wel was het heet en werd het tropisch.</t>
        </r>
      </text>
    </comment>
    <comment ref="C17" authorId="0" shapeId="0" xr:uid="{18C9B03C-606D-42E3-AB63-06B72ADC5287}">
      <text>
        <r>
          <rPr>
            <b/>
            <sz val="9"/>
            <color indexed="81"/>
            <rFont val="Tahoma"/>
            <charset val="1"/>
          </rPr>
          <t>Een uitgesproken zonnige dag en vooral erg hoge temperaturen. In de avond afkoeling door een noordelijke wind.</t>
        </r>
      </text>
    </comment>
    <comment ref="C18" authorId="0" shapeId="0" xr:uid="{0BE7623E-DA44-45E2-8CCE-71EA77B1E047}">
      <text>
        <r>
          <rPr>
            <b/>
            <sz val="9"/>
            <color indexed="81"/>
            <rFont val="Tahoma"/>
            <charset val="1"/>
          </rPr>
          <t>Er was weinig zon en we kregen ook te maken met enkele buien. Daarbij kwam ook wat onweer voor.</t>
        </r>
      </text>
    </comment>
    <comment ref="C19" authorId="0" shapeId="0" xr:uid="{44A3B6DB-A776-45E1-8EB4-BCB4E31F75E6}">
      <text>
        <r>
          <rPr>
            <b/>
            <sz val="9"/>
            <color indexed="81"/>
            <rFont val="Tahoma"/>
            <charset val="1"/>
          </rPr>
          <t>De dag begon nog met flink wat zon, maar in de loop van de dag neemt de bewolking steeds meer toe.</t>
        </r>
      </text>
    </comment>
    <comment ref="C20" authorId="0" shapeId="0" xr:uid="{A0D167E4-4255-4AAD-8E0F-E318DC4F8B64}">
      <text>
        <r>
          <rPr>
            <b/>
            <sz val="9"/>
            <color indexed="81"/>
            <rFont val="Tahoma"/>
            <charset val="1"/>
          </rPr>
          <t>Een tamelijk kille dag met weinig zon en van tijd tot tijd buien. Daar was de natuur wel toe aan.</t>
        </r>
      </text>
    </comment>
    <comment ref="C21" authorId="0" shapeId="0" xr:uid="{1B85AB37-5D1F-4151-87AC-1F4088890026}">
      <text>
        <r>
          <rPr>
            <b/>
            <sz val="9"/>
            <color indexed="81"/>
            <rFont val="Tahoma"/>
            <charset val="1"/>
          </rPr>
          <t>De zon was nauwelijks te zien en er viel van tijd tot tijd regen. Druilerige herfstige dag.</t>
        </r>
      </text>
    </comment>
    <comment ref="C22" authorId="0" shapeId="0" xr:uid="{AB444845-D0E3-497E-B847-FFC34E7467F2}">
      <text>
        <r>
          <rPr>
            <b/>
            <sz val="9"/>
            <color indexed="81"/>
            <rFont val="Tahoma"/>
            <charset val="1"/>
          </rPr>
          <t>Met name in de ochtend hadden we enige tijd te maken met regen. In de middag overheersde het droge weer op een bui na. Wel veel bewolking.</t>
        </r>
      </text>
    </comment>
    <comment ref="C23" authorId="0" shapeId="0" xr:uid="{A23E2A84-82E5-4877-8353-065DD8210559}">
      <text>
        <r>
          <rPr>
            <b/>
            <sz val="9"/>
            <color indexed="81"/>
            <rFont val="Tahoma"/>
            <charset val="1"/>
          </rPr>
          <t>Het was een wisselvallige dag met geregeld buien en daarbij kwam ook onweer voor. Tussendoor ook zon.</t>
        </r>
      </text>
    </comment>
    <comment ref="C24" authorId="0" shapeId="0" xr:uid="{40DC08A6-EAF8-4C3A-B255-6D18A2BC8DEA}">
      <text>
        <r>
          <rPr>
            <b/>
            <sz val="9"/>
            <color indexed="81"/>
            <rFont val="Tahoma"/>
            <charset val="1"/>
          </rPr>
          <t>Er vielen een paar buitjes, maar er was ook geregeld ruimte voor de zon.</t>
        </r>
      </text>
    </comment>
    <comment ref="C25" authorId="0" shapeId="0" xr:uid="{DBC90EF7-579E-4F3D-BC5B-59AC05A3433E}">
      <text>
        <r>
          <rPr>
            <b/>
            <sz val="9"/>
            <color indexed="81"/>
            <rFont val="Tahoma"/>
            <charset val="1"/>
          </rPr>
          <t>Een rustige dag met wolkenvelden en geregeld zon. Droog.</t>
        </r>
      </text>
    </comment>
    <comment ref="C26" authorId="0" shapeId="0" xr:uid="{E5E1CEAC-F2D8-4A7F-895C-37C639979D8A}">
      <text>
        <r>
          <rPr>
            <b/>
            <sz val="9"/>
            <color indexed="81"/>
            <rFont val="Tahoma"/>
            <charset val="1"/>
          </rPr>
          <t>Er was af en toe zon, maar er viel ook een licht buitje. Het was vooral behoorlijk fris.</t>
        </r>
      </text>
    </comment>
    <comment ref="C27" authorId="0" shapeId="0" xr:uid="{376335C2-E395-4067-A91D-44E04A7E37F2}">
      <text>
        <r>
          <rPr>
            <b/>
            <sz val="9"/>
            <color indexed="81"/>
            <rFont val="Tahoma"/>
            <charset val="1"/>
          </rPr>
          <t>Er waren een paar wolkenvelden aanwezig, maar verder was er ook veel zon. Later op de dag was het helemaal helder.</t>
        </r>
      </text>
    </comment>
    <comment ref="C28" authorId="0" shapeId="0" xr:uid="{5F87A780-04DD-41CE-9F4C-3AEED04A604D}">
      <text>
        <r>
          <rPr>
            <b/>
            <sz val="9"/>
            <color indexed="81"/>
            <rFont val="Tahoma"/>
            <charset val="1"/>
          </rPr>
          <t>Het was een heldere en frisse nacht. De 40e verjaardag begon helemaal zonnig. In de middag vanuit het zuiden ook een paar sluierwolken, maar de zon bleef domineren. In de middag was het ook aangenaam warm. Wel stond er een vlagerige en soms stevige oostenwind. Al met al toch prima weer op deze bijzondere dag. 40 jaar!</t>
        </r>
      </text>
    </comment>
    <comment ref="C29" authorId="0" shapeId="0" xr:uid="{7EB9FA2F-DE89-48A3-978E-2213514276EB}">
      <text>
        <r>
          <rPr>
            <b/>
            <sz val="9"/>
            <color indexed="81"/>
            <rFont val="Tahoma"/>
            <charset val="1"/>
          </rPr>
          <t>Er trok soms een beetje bewolking over, maar verder was er ook veel zon en was het aangenaam warm. Minder wind in vergelijking met gisteren.</t>
        </r>
      </text>
    </comment>
    <comment ref="C30" authorId="0" shapeId="0" xr:uid="{BA97ED2D-1318-4195-B891-191ABE7EB30D}">
      <text>
        <r>
          <rPr>
            <b/>
            <sz val="9"/>
            <color indexed="81"/>
            <rFont val="Tahoma"/>
            <charset val="1"/>
          </rPr>
          <t>Er was geregeld zon en vrijwel de hele dag bleef het droog. Pas tegen middernacht viel er een bui. Ook kwam er onweer bij voor.</t>
        </r>
      </text>
    </comment>
    <comment ref="C31" authorId="0" shapeId="0" xr:uid="{C7E1A73B-DF5F-4670-8216-82065DA04112}">
      <text>
        <r>
          <rPr>
            <b/>
            <sz val="9"/>
            <color indexed="81"/>
            <rFont val="Tahoma"/>
            <charset val="1"/>
          </rPr>
          <t>Aan het begin van de nacht kwam het eerst tot een onweersbui. Verder later in de middag ook een bui. Tussendoor een beetje zon.</t>
        </r>
      </text>
    </comment>
    <comment ref="C32" authorId="0" shapeId="0" xr:uid="{13757908-0FF6-413F-AF16-1F2D68807208}">
      <text>
        <r>
          <rPr>
            <b/>
            <sz val="9"/>
            <color indexed="81"/>
            <rFont val="Tahoma"/>
            <charset val="1"/>
          </rPr>
          <t>Er vielen van tijd tot tijd buien. In de nacht ook met wat onweer. Daarbij was er een klein beetje zon.</t>
        </r>
      </text>
    </comment>
    <comment ref="C33" authorId="0" shapeId="0" xr:uid="{1A8C23D2-6623-4E34-833C-9D950E257BAD}">
      <text>
        <r>
          <rPr>
            <b/>
            <sz val="9"/>
            <color indexed="81"/>
            <rFont val="Tahoma"/>
            <charset val="1"/>
          </rPr>
          <t>Er vielen een paar buien, maar het droge weer overheersde en daarbij was er ook geregeld zon. Voelde nog vrij warm aan.</t>
        </r>
      </text>
    </comment>
    <comment ref="C34" authorId="0" shapeId="0" xr:uid="{CFC576D8-30A8-4292-9904-E7DB728E7427}">
      <text>
        <r>
          <rPr>
            <b/>
            <sz val="9"/>
            <color indexed="81"/>
            <rFont val="Tahoma"/>
            <charset val="1"/>
          </rPr>
          <t>Er trokken soms een paar pittige buien over, ook met onweer, maar verder was er ook nog ruimte voor de zon op deze laatste dag van de meteorologische zomer.</t>
        </r>
      </text>
    </comment>
    <comment ref="C35" authorId="0" shapeId="0" xr:uid="{54BA0F61-E82F-495F-900B-185C5F2EBB87}">
      <text>
        <r>
          <rPr>
            <b/>
            <sz val="9"/>
            <color indexed="81"/>
            <rFont val="Tahoma"/>
            <charset val="1"/>
          </rPr>
          <t>De laatste maand van de meteorologische zomer verliep warm en aan de droge kant, vooral het begin was droog.</t>
        </r>
      </text>
    </comment>
  </commentList>
</comments>
</file>

<file path=xl/sharedStrings.xml><?xml version="1.0" encoding="utf-8"?>
<sst xmlns="http://schemas.openxmlformats.org/spreadsheetml/2006/main" count="106" uniqueCount="81">
  <si>
    <t>Windrichting</t>
  </si>
  <si>
    <t>Tmax in °C</t>
  </si>
  <si>
    <t>Tmin °C</t>
  </si>
  <si>
    <t>Tgem °C</t>
  </si>
  <si>
    <t>Max hPA</t>
  </si>
  <si>
    <t>Min hPA</t>
  </si>
  <si>
    <t>Gem hPA</t>
  </si>
  <si>
    <t>Regen in mm</t>
  </si>
  <si>
    <t>Opmerkingen</t>
  </si>
  <si>
    <t>Gemiddelde</t>
  </si>
  <si>
    <t>Rain Rate</t>
  </si>
  <si>
    <t>Extremen</t>
  </si>
  <si>
    <t>Maximum</t>
  </si>
  <si>
    <t>Minimum</t>
  </si>
  <si>
    <t>Luchtdruk in hPa</t>
  </si>
  <si>
    <t>Grootste dag totaal in mm</t>
  </si>
  <si>
    <t>Temperatuur in °C</t>
  </si>
  <si>
    <t>Luchtvochtigheid in %</t>
  </si>
  <si>
    <t>Ijsdagen</t>
  </si>
  <si>
    <t>Vorstnachten</t>
  </si>
  <si>
    <t>Warme dagen (&gt;20 graden)</t>
  </si>
  <si>
    <t>Zomerse dagen (&gt;25 graden)</t>
  </si>
  <si>
    <t>Tropische dagen (&gt;30 graden)</t>
  </si>
  <si>
    <t>Dag met onweer</t>
  </si>
  <si>
    <t>Dag met hagel</t>
  </si>
  <si>
    <t>Dag met sneeuw</t>
  </si>
  <si>
    <t>Dag met mist</t>
  </si>
  <si>
    <t>Dag met ijzel</t>
  </si>
  <si>
    <t>Totaal</t>
  </si>
  <si>
    <t>Warmtgetal</t>
  </si>
  <si>
    <t>Koudegetal</t>
  </si>
  <si>
    <t>RV max in %</t>
  </si>
  <si>
    <t>RV min in %</t>
  </si>
  <si>
    <t>RV gem in %</t>
  </si>
  <si>
    <t>Gem wind in km/u</t>
  </si>
  <si>
    <t>Max windstoot in km/u</t>
  </si>
  <si>
    <t>Gem Wind in km/u</t>
  </si>
  <si>
    <t>gemiddelde</t>
  </si>
  <si>
    <t>totaal</t>
  </si>
  <si>
    <t>Geregeld zon, maar ook wolken</t>
  </si>
  <si>
    <t>ZW</t>
  </si>
  <si>
    <t>Veel zon en zomers warm</t>
  </si>
  <si>
    <t>O</t>
  </si>
  <si>
    <t>Wolkenvelden, tropisch</t>
  </si>
  <si>
    <t>ZO</t>
  </si>
  <si>
    <t>Veel zon, heet, later onweer</t>
  </si>
  <si>
    <t>ZZW</t>
  </si>
  <si>
    <t>Zon, wolken en een stevige wind</t>
  </si>
  <si>
    <t>Geregeld zon, later wat regen</t>
  </si>
  <si>
    <t>W</t>
  </si>
  <si>
    <t>Paar buien, later meer zon</t>
  </si>
  <si>
    <t>Volop zon en zomers</t>
  </si>
  <si>
    <t>Zonnig, later bewolkt</t>
  </si>
  <si>
    <t>Wolkenvelden, ook geregeld zon</t>
  </si>
  <si>
    <t>NNW</t>
  </si>
  <si>
    <t>Frisse start, verder flink wat zon</t>
  </si>
  <si>
    <t>Sluierwolk en verder zonnig</t>
  </si>
  <si>
    <t>Zeer zonnig en tropisch</t>
  </si>
  <si>
    <t>OZO</t>
  </si>
  <si>
    <t>NNO</t>
  </si>
  <si>
    <t>Zonnig en zeer warm</t>
  </si>
  <si>
    <t>Enkele (onweers)buien, weinig zon</t>
  </si>
  <si>
    <t>Zon, maar later bewolkt</t>
  </si>
  <si>
    <t>Buien, beetje zon</t>
  </si>
  <si>
    <t>Veel bewolking en af en toe regen</t>
  </si>
  <si>
    <t>Eerst regen, verder veel wolken</t>
  </si>
  <si>
    <t>Buien, ook met onweer</t>
  </si>
  <si>
    <t>Paar buien, ook geregeld zon</t>
  </si>
  <si>
    <t>Wolkenvelden, zon en rustig</t>
  </si>
  <si>
    <t>Licht buitje, ook wat zon</t>
  </si>
  <si>
    <t>NW</t>
  </si>
  <si>
    <t>Zon, maar ook wolkenvelden</t>
  </si>
  <si>
    <t>9.5</t>
  </si>
  <si>
    <t>Zonnige 40e verjaardag!</t>
  </si>
  <si>
    <t>Veel zon en vrij warm</t>
  </si>
  <si>
    <t>Drukkend en later onweersbui</t>
  </si>
  <si>
    <t>Eerst onweersbui. Ook weer zon</t>
  </si>
  <si>
    <t>Buiig en winderig</t>
  </si>
  <si>
    <t>Enkele buien, ook zon</t>
  </si>
  <si>
    <t>Buien, maar ook zon</t>
  </si>
  <si>
    <t>Warm en aan de droge kant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</si>
</sst>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13]mmmm/yy;@"/>
    <numFmt numFmtId="166" formatCode="mmmm\ yyyy"/>
  </numFmts>
  <fonts count="1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i/>
      <sz val="11"/>
      <name val="Calibri"/>
      <family val="2"/>
      <scheme val="minor"/>
    </font>
    <font>
      <b/>
      <i/>
      <sz val="11"/>
      <color theme="0"/>
      <name val="Calibri"/>
      <family val="2"/>
      <scheme val="minor"/>
    </font>
    <font>
      <b/>
      <i/>
      <sz val="11"/>
      <color rgb="FFFF0000"/>
      <name val="Calibri"/>
      <family val="2"/>
      <scheme val="minor"/>
    </font>
    <font>
      <b/>
      <sz val="11"/>
      <color rgb="FF0070C0"/>
      <name val="Calibri"/>
      <family val="2"/>
      <scheme val="minor"/>
    </font>
    <font>
      <b/>
      <i/>
      <sz val="11"/>
      <color rgb="FF0070C0"/>
      <name val="Calibri"/>
      <family val="2"/>
      <scheme val="minor"/>
    </font>
    <font>
      <i/>
      <sz val="11"/>
      <color theme="1"/>
      <name val="Calibri"/>
      <family val="2"/>
      <scheme val="minor"/>
    </font>
    <font>
      <b/>
      <sz val="9"/>
      <color indexed="81"/>
      <name val="Tahoma"/>
      <charset val="1"/>
    </font>
    <font>
      <sz val="11"/>
      <color rgb="FFFF0000"/>
      <name val="Calibri"/>
      <family val="2"/>
      <scheme val="minor"/>
    </font>
  </fonts>
  <fills count="3">
    <fill>
      <patternFill patternType="none"/>
    </fill>
    <fill>
      <patternFill patternType="gray125"/>
    </fill>
    <fill>
      <patternFill patternType="solid">
        <fgColor rgb="FF2E7EBB"/>
        <bgColor indexed="64"/>
      </patternFill>
    </fill>
  </fills>
  <borders count="7">
    <border>
      <left/>
      <right/>
      <top/>
      <bottom/>
      <diagonal/>
    </border>
    <border>
      <left style="thin">
        <color rgb="FF2E7EBB"/>
      </left>
      <right style="thin">
        <color rgb="FF2E7EBB"/>
      </right>
      <top style="thin">
        <color rgb="FF2E7EBB"/>
      </top>
      <bottom style="thin">
        <color rgb="FF2E7EBB"/>
      </bottom>
      <diagonal/>
    </border>
    <border>
      <left style="thin">
        <color rgb="FF2E7EBB"/>
      </left>
      <right style="thin">
        <color rgb="FF2E7EBB"/>
      </right>
      <top style="thin">
        <color rgb="FF2E7EBB"/>
      </top>
      <bottom/>
      <diagonal/>
    </border>
    <border>
      <left style="medium">
        <color rgb="FF2E7EBB"/>
      </left>
      <right style="thin">
        <color rgb="FF2E7EBB"/>
      </right>
      <top style="medium">
        <color rgb="FF2E7EBB"/>
      </top>
      <bottom style="medium">
        <color rgb="FF2E7EBB"/>
      </bottom>
      <diagonal/>
    </border>
    <border>
      <left style="thin">
        <color rgb="FF2E7EBB"/>
      </left>
      <right style="thin">
        <color rgb="FF2E7EBB"/>
      </right>
      <top style="medium">
        <color rgb="FF2E7EBB"/>
      </top>
      <bottom style="medium">
        <color rgb="FF2E7EBB"/>
      </bottom>
      <diagonal/>
    </border>
    <border>
      <left style="thin">
        <color rgb="FF2E7EBB"/>
      </left>
      <right style="medium">
        <color rgb="FF2E7EBB"/>
      </right>
      <top style="medium">
        <color rgb="FF2E7EBB"/>
      </top>
      <bottom style="medium">
        <color rgb="FF2E7EBB"/>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s>
  <cellStyleXfs count="1">
    <xf numFmtId="0" fontId="0" fillId="0" borderId="0"/>
  </cellStyleXfs>
  <cellXfs count="47">
    <xf numFmtId="0" fontId="0" fillId="0" borderId="0" xfId="0"/>
    <xf numFmtId="0" fontId="0" fillId="0" borderId="0" xfId="0" applyAlignment="1">
      <alignment horizontal="center"/>
    </xf>
    <xf numFmtId="0" fontId="1" fillId="0" borderId="0" xfId="0" applyFont="1" applyAlignment="1">
      <alignment horizontal="center"/>
    </xf>
    <xf numFmtId="1" fontId="2" fillId="0" borderId="0" xfId="0" applyNumberFormat="1" applyFont="1" applyAlignment="1">
      <alignment horizontal="center"/>
    </xf>
    <xf numFmtId="165" fontId="8" fillId="2" borderId="1" xfId="0" applyNumberFormat="1" applyFont="1" applyFill="1" applyBorder="1" applyAlignment="1">
      <alignment horizontal="center"/>
    </xf>
    <xf numFmtId="17" fontId="3" fillId="2" borderId="1" xfId="0" applyNumberFormat="1" applyFont="1" applyFill="1" applyBorder="1"/>
    <xf numFmtId="0" fontId="3" fillId="2" borderId="1" xfId="0" applyFont="1" applyFill="1" applyBorder="1"/>
    <xf numFmtId="0" fontId="8" fillId="2" borderId="1" xfId="0" applyFont="1" applyFill="1" applyBorder="1" applyAlignment="1">
      <alignment horizontal="center"/>
    </xf>
    <xf numFmtId="0" fontId="1" fillId="2" borderId="1" xfId="0" applyFont="1" applyFill="1" applyBorder="1" applyAlignment="1">
      <alignment horizontal="center"/>
    </xf>
    <xf numFmtId="0" fontId="3" fillId="2" borderId="1" xfId="0" applyFont="1" applyFill="1" applyBorder="1" applyAlignment="1">
      <alignment horizontal="center"/>
    </xf>
    <xf numFmtId="164" fontId="0" fillId="0" borderId="1" xfId="0" applyNumberFormat="1" applyBorder="1"/>
    <xf numFmtId="164" fontId="0" fillId="0" borderId="1" xfId="0" applyNumberFormat="1" applyBorder="1" applyAlignment="1">
      <alignment horizontal="center"/>
    </xf>
    <xf numFmtId="164" fontId="4" fillId="0" borderId="1" xfId="0" applyNumberFormat="1" applyFont="1" applyBorder="1" applyAlignment="1">
      <alignment horizontal="center"/>
    </xf>
    <xf numFmtId="164" fontId="10" fillId="0" borderId="1" xfId="0" applyNumberFormat="1" applyFont="1" applyBorder="1" applyAlignment="1">
      <alignment horizontal="center"/>
    </xf>
    <xf numFmtId="164" fontId="5" fillId="0" borderId="1" xfId="0" applyNumberFormat="1" applyFont="1" applyBorder="1" applyAlignment="1">
      <alignment horizontal="center"/>
    </xf>
    <xf numFmtId="164" fontId="2" fillId="0" borderId="1" xfId="0" applyNumberFormat="1" applyFont="1" applyBorder="1" applyAlignment="1">
      <alignment horizontal="center"/>
    </xf>
    <xf numFmtId="0" fontId="0" fillId="0" borderId="1" xfId="0" applyBorder="1"/>
    <xf numFmtId="0" fontId="0" fillId="2" borderId="1" xfId="0" applyFill="1" applyBorder="1"/>
    <xf numFmtId="0" fontId="0" fillId="2" borderId="1" xfId="0" applyFill="1" applyBorder="1" applyAlignment="1">
      <alignment horizontal="center"/>
    </xf>
    <xf numFmtId="0" fontId="1" fillId="2" borderId="1" xfId="0" applyFont="1" applyFill="1" applyBorder="1"/>
    <xf numFmtId="1" fontId="2" fillId="0" borderId="1" xfId="0" applyNumberFormat="1" applyFont="1" applyBorder="1" applyAlignment="1">
      <alignment horizontal="center"/>
    </xf>
    <xf numFmtId="165"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16" fontId="1" fillId="2" borderId="1" xfId="0" applyNumberFormat="1" applyFont="1" applyFill="1" applyBorder="1" applyAlignment="1">
      <alignment horizontal="center"/>
    </xf>
    <xf numFmtId="0" fontId="8" fillId="2" borderId="2" xfId="0" applyFont="1" applyFill="1" applyBorder="1" applyAlignment="1">
      <alignment horizontal="center"/>
    </xf>
    <xf numFmtId="164" fontId="0" fillId="0" borderId="2" xfId="0" applyNumberFormat="1" applyBorder="1"/>
    <xf numFmtId="164" fontId="0" fillId="0" borderId="2" xfId="0" applyNumberFormat="1" applyBorder="1" applyAlignment="1">
      <alignment horizontal="center"/>
    </xf>
    <xf numFmtId="164" fontId="4" fillId="0" borderId="2" xfId="0" applyNumberFormat="1" applyFont="1" applyBorder="1" applyAlignment="1">
      <alignment horizontal="center"/>
    </xf>
    <xf numFmtId="164" fontId="10" fillId="0" borderId="2" xfId="0" applyNumberFormat="1" applyFont="1" applyBorder="1" applyAlignment="1">
      <alignment horizontal="center"/>
    </xf>
    <xf numFmtId="164" fontId="5" fillId="0" borderId="2" xfId="0" applyNumberFormat="1" applyFont="1" applyBorder="1" applyAlignment="1">
      <alignment horizontal="center"/>
    </xf>
    <xf numFmtId="0" fontId="8" fillId="2" borderId="3" xfId="0" applyFont="1" applyFill="1" applyBorder="1" applyAlignment="1">
      <alignment horizontal="center"/>
    </xf>
    <xf numFmtId="164" fontId="0" fillId="0" borderId="4" xfId="0" applyNumberFormat="1" applyBorder="1"/>
    <xf numFmtId="164" fontId="2" fillId="0" borderId="4" xfId="0" applyNumberFormat="1" applyFont="1" applyBorder="1" applyAlignment="1">
      <alignment horizontal="center"/>
    </xf>
    <xf numFmtId="164" fontId="9" fillId="0" borderId="4" xfId="0" applyNumberFormat="1" applyFont="1" applyBorder="1" applyAlignment="1">
      <alignment horizontal="center"/>
    </xf>
    <xf numFmtId="164" fontId="11" fillId="0" borderId="4" xfId="0" applyNumberFormat="1" applyFont="1" applyBorder="1" applyAlignment="1">
      <alignment horizontal="center"/>
    </xf>
    <xf numFmtId="164" fontId="7" fillId="0" borderId="4" xfId="0" applyNumberFormat="1" applyFont="1" applyBorder="1" applyAlignment="1">
      <alignment horizontal="center"/>
    </xf>
    <xf numFmtId="164" fontId="6" fillId="0" borderId="4" xfId="0" applyNumberFormat="1" applyFont="1" applyBorder="1" applyAlignment="1">
      <alignment horizontal="center"/>
    </xf>
    <xf numFmtId="164" fontId="6" fillId="0" borderId="5" xfId="0" applyNumberFormat="1" applyFont="1" applyBorder="1" applyAlignment="1">
      <alignment horizontal="center"/>
    </xf>
    <xf numFmtId="164" fontId="2" fillId="0" borderId="0" xfId="0" applyNumberFormat="1" applyFont="1"/>
    <xf numFmtId="164" fontId="0" fillId="0" borderId="0" xfId="0" applyNumberFormat="1" applyAlignment="1">
      <alignment horizontal="center"/>
    </xf>
    <xf numFmtId="16" fontId="0" fillId="0" borderId="0" xfId="0" applyNumberFormat="1"/>
    <xf numFmtId="0" fontId="2" fillId="0" borderId="6" xfId="0" applyFont="1" applyBorder="1" applyAlignment="1">
      <alignment horizontal="right"/>
    </xf>
    <xf numFmtId="166" fontId="12" fillId="0" borderId="6" xfId="0" applyNumberFormat="1" applyFont="1" applyBorder="1"/>
    <xf numFmtId="0" fontId="0" fillId="0" borderId="0" xfId="0" applyAlignment="1">
      <alignment horizontal="right"/>
    </xf>
    <xf numFmtId="164" fontId="0" fillId="0" borderId="6" xfId="0" applyNumberFormat="1" applyBorder="1" applyAlignment="1">
      <alignment horizontal="center"/>
    </xf>
    <xf numFmtId="164" fontId="2" fillId="0" borderId="6" xfId="0" applyNumberFormat="1" applyFont="1" applyBorder="1" applyAlignment="1">
      <alignment horizontal="center"/>
    </xf>
    <xf numFmtId="164" fontId="14" fillId="0" borderId="1" xfId="0" applyNumberFormat="1" applyFont="1" applyBorder="1" applyAlignment="1">
      <alignment horizontal="center"/>
    </xf>
  </cellXfs>
  <cellStyles count="1">
    <cellStyle name="Standaard" xfId="0" builtinId="0"/>
  </cellStyles>
  <dxfs count="0"/>
  <tableStyles count="0" defaultTableStyle="TableStyleMedium9" defaultPivotStyle="PivotStyleLight16"/>
  <colors>
    <mruColors>
      <color rgb="FF2E7E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image" Target="../media/image1.jpg"/></Relationships>
</file>

<file path=xl/charts/_rels/chart2.xml.rels><?xml version="1.0" encoding="UTF-8" standalone="yes"?>
<Relationships xmlns="http://schemas.openxmlformats.org/package/2006/relationships"><Relationship Id="rId1" Type="http://schemas.openxmlformats.org/officeDocument/2006/relationships/image" Target="../media/image1.jpg"/></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1.jpg"/></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image" Target="../media/image1.jpg"/></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image" Target="../media/image1.jpg"/></Relationships>
</file>

<file path=xl/charts/_rels/chart6.xml.rels><?xml version="1.0" encoding="UTF-8" standalone="yes"?>
<Relationships xmlns="http://schemas.openxmlformats.org/package/2006/relationships"><Relationship Id="rId3" Type="http://schemas.openxmlformats.org/officeDocument/2006/relationships/image" Target="../media/image1.jpg"/><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3" Type="http://schemas.openxmlformats.org/officeDocument/2006/relationships/image" Target="../media/image1.jpg"/><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sz="1600">
                <a:solidFill>
                  <a:schemeClr val="bg1"/>
                </a:solidFill>
              </a:rPr>
              <a:t>  Temperatuur</a:t>
            </a:r>
            <a:r>
              <a:rPr lang="nl-NL" sz="1600" baseline="0">
                <a:solidFill>
                  <a:schemeClr val="bg1"/>
                </a:solidFill>
              </a:rPr>
              <a:t> augustus 2026</a:t>
            </a:r>
            <a:endParaRPr lang="nl-NL" sz="1600">
              <a:solidFill>
                <a:schemeClr val="bg1"/>
              </a:solidFill>
            </a:endParaRPr>
          </a:p>
        </c:rich>
      </c:tx>
      <c:layout>
        <c:manualLayout>
          <c:xMode val="edge"/>
          <c:yMode val="edge"/>
          <c:x val="0.23597619047619048"/>
          <c:y val="0"/>
        </c:manualLayout>
      </c:layout>
      <c:overlay val="0"/>
    </c:title>
    <c:autoTitleDeleted val="0"/>
    <c:plotArea>
      <c:layout/>
      <c:lineChart>
        <c:grouping val="standard"/>
        <c:varyColors val="0"/>
        <c:ser>
          <c:idx val="0"/>
          <c:order val="0"/>
          <c:tx>
            <c:v>Tmax</c:v>
          </c:tx>
          <c:spPr>
            <a:ln>
              <a:solidFill>
                <a:srgbClr val="FF0000"/>
              </a:solidFill>
            </a:ln>
          </c:spPr>
          <c:marker>
            <c:symbol val="none"/>
          </c:marker>
          <c:val>
            <c:numRef>
              <c:f>'augustus 2026'!$D$4:$D$34</c:f>
              <c:numCache>
                <c:formatCode>0.0</c:formatCode>
                <c:ptCount val="31"/>
                <c:pt idx="0">
                  <c:v>23.3</c:v>
                </c:pt>
                <c:pt idx="1">
                  <c:v>26.1</c:v>
                </c:pt>
                <c:pt idx="2">
                  <c:v>31.8</c:v>
                </c:pt>
                <c:pt idx="3">
                  <c:v>32.5</c:v>
                </c:pt>
                <c:pt idx="4">
                  <c:v>25.2</c:v>
                </c:pt>
                <c:pt idx="5">
                  <c:v>21.2</c:v>
                </c:pt>
                <c:pt idx="6">
                  <c:v>20.6</c:v>
                </c:pt>
                <c:pt idx="7">
                  <c:v>25.2</c:v>
                </c:pt>
                <c:pt idx="8">
                  <c:v>28.4</c:v>
                </c:pt>
                <c:pt idx="9">
                  <c:v>22.6</c:v>
                </c:pt>
                <c:pt idx="10">
                  <c:v>22.4</c:v>
                </c:pt>
                <c:pt idx="11">
                  <c:v>26.8</c:v>
                </c:pt>
                <c:pt idx="12">
                  <c:v>31.9</c:v>
                </c:pt>
                <c:pt idx="13">
                  <c:v>33.5</c:v>
                </c:pt>
                <c:pt idx="14">
                  <c:v>22.1</c:v>
                </c:pt>
                <c:pt idx="15">
                  <c:v>22.4</c:v>
                </c:pt>
                <c:pt idx="16">
                  <c:v>19.399999999999999</c:v>
                </c:pt>
                <c:pt idx="17">
                  <c:v>20.3</c:v>
                </c:pt>
                <c:pt idx="18">
                  <c:v>20.399999999999999</c:v>
                </c:pt>
                <c:pt idx="19">
                  <c:v>21.2</c:v>
                </c:pt>
                <c:pt idx="20">
                  <c:v>21.4</c:v>
                </c:pt>
                <c:pt idx="21">
                  <c:v>18.7</c:v>
                </c:pt>
                <c:pt idx="22">
                  <c:v>18.399999999999999</c:v>
                </c:pt>
                <c:pt idx="23">
                  <c:v>21.6</c:v>
                </c:pt>
                <c:pt idx="24">
                  <c:v>24.7</c:v>
                </c:pt>
                <c:pt idx="25">
                  <c:v>24.7</c:v>
                </c:pt>
                <c:pt idx="26">
                  <c:v>28.2</c:v>
                </c:pt>
                <c:pt idx="27">
                  <c:v>22.3</c:v>
                </c:pt>
                <c:pt idx="28">
                  <c:v>22.9</c:v>
                </c:pt>
                <c:pt idx="29">
                  <c:v>20.3</c:v>
                </c:pt>
                <c:pt idx="30">
                  <c:v>19.2</c:v>
                </c:pt>
              </c:numCache>
            </c:numRef>
          </c:val>
          <c:smooth val="0"/>
          <c:extLst>
            <c:ext xmlns:c16="http://schemas.microsoft.com/office/drawing/2014/chart" uri="{C3380CC4-5D6E-409C-BE32-E72D297353CC}">
              <c16:uniqueId val="{00000000-6666-460B-A59F-548D51717E5C}"/>
            </c:ext>
          </c:extLst>
        </c:ser>
        <c:ser>
          <c:idx val="1"/>
          <c:order val="1"/>
          <c:tx>
            <c:v>Tmin</c:v>
          </c:tx>
          <c:spPr>
            <a:ln>
              <a:solidFill>
                <a:schemeClr val="tx2">
                  <a:lumMod val="75000"/>
                </a:schemeClr>
              </a:solidFill>
            </a:ln>
          </c:spPr>
          <c:marker>
            <c:symbol val="none"/>
          </c:marker>
          <c:val>
            <c:numRef>
              <c:f>'augustus 2026'!$E$4:$E$34</c:f>
              <c:numCache>
                <c:formatCode>0.0</c:formatCode>
                <c:ptCount val="31"/>
                <c:pt idx="0">
                  <c:v>13.2</c:v>
                </c:pt>
                <c:pt idx="1">
                  <c:v>13.1</c:v>
                </c:pt>
                <c:pt idx="2">
                  <c:v>16</c:v>
                </c:pt>
                <c:pt idx="3">
                  <c:v>20.3</c:v>
                </c:pt>
                <c:pt idx="4">
                  <c:v>19.899999999999999</c:v>
                </c:pt>
                <c:pt idx="5">
                  <c:v>14.5</c:v>
                </c:pt>
                <c:pt idx="6">
                  <c:v>14.1</c:v>
                </c:pt>
                <c:pt idx="7">
                  <c:v>11.1</c:v>
                </c:pt>
                <c:pt idx="8">
                  <c:v>14</c:v>
                </c:pt>
                <c:pt idx="9">
                  <c:v>14.5</c:v>
                </c:pt>
                <c:pt idx="10">
                  <c:v>11.2</c:v>
                </c:pt>
                <c:pt idx="11">
                  <c:v>10.7</c:v>
                </c:pt>
                <c:pt idx="12">
                  <c:v>15</c:v>
                </c:pt>
                <c:pt idx="13">
                  <c:v>17.600000000000001</c:v>
                </c:pt>
                <c:pt idx="14">
                  <c:v>16.8</c:v>
                </c:pt>
                <c:pt idx="15">
                  <c:v>12.9</c:v>
                </c:pt>
                <c:pt idx="16">
                  <c:v>13.6</c:v>
                </c:pt>
                <c:pt idx="17">
                  <c:v>14.9</c:v>
                </c:pt>
                <c:pt idx="18">
                  <c:v>15</c:v>
                </c:pt>
                <c:pt idx="19">
                  <c:v>14.1</c:v>
                </c:pt>
                <c:pt idx="20">
                  <c:v>13.4</c:v>
                </c:pt>
                <c:pt idx="21">
                  <c:v>12.9</c:v>
                </c:pt>
                <c:pt idx="22">
                  <c:v>12.2</c:v>
                </c:pt>
                <c:pt idx="23">
                  <c:v>9.6999999999999993</c:v>
                </c:pt>
                <c:pt idx="24">
                  <c:v>11.1</c:v>
                </c:pt>
                <c:pt idx="25">
                  <c:v>13</c:v>
                </c:pt>
                <c:pt idx="26">
                  <c:v>14.5</c:v>
                </c:pt>
                <c:pt idx="27">
                  <c:v>15.9</c:v>
                </c:pt>
                <c:pt idx="28">
                  <c:v>16</c:v>
                </c:pt>
                <c:pt idx="29">
                  <c:v>17.7</c:v>
                </c:pt>
                <c:pt idx="30">
                  <c:v>14.1</c:v>
                </c:pt>
              </c:numCache>
            </c:numRef>
          </c:val>
          <c:smooth val="0"/>
          <c:extLst>
            <c:ext xmlns:c16="http://schemas.microsoft.com/office/drawing/2014/chart" uri="{C3380CC4-5D6E-409C-BE32-E72D297353CC}">
              <c16:uniqueId val="{00000001-6666-460B-A59F-548D51717E5C}"/>
            </c:ext>
          </c:extLst>
        </c:ser>
        <c:ser>
          <c:idx val="2"/>
          <c:order val="2"/>
          <c:tx>
            <c:v>Tgem</c:v>
          </c:tx>
          <c:spPr>
            <a:ln w="12700">
              <a:solidFill>
                <a:schemeClr val="tx1"/>
              </a:solidFill>
            </a:ln>
          </c:spPr>
          <c:marker>
            <c:symbol val="none"/>
          </c:marker>
          <c:val>
            <c:numRef>
              <c:f>'augustus 2026'!$F$4:$F$34</c:f>
              <c:numCache>
                <c:formatCode>0.0</c:formatCode>
                <c:ptCount val="31"/>
                <c:pt idx="0">
                  <c:v>18.25</c:v>
                </c:pt>
                <c:pt idx="1">
                  <c:v>19.600000000000001</c:v>
                </c:pt>
                <c:pt idx="2">
                  <c:v>23.9</c:v>
                </c:pt>
                <c:pt idx="3">
                  <c:v>26.4</c:v>
                </c:pt>
                <c:pt idx="4">
                  <c:v>22.549999999999997</c:v>
                </c:pt>
                <c:pt idx="5">
                  <c:v>17.850000000000001</c:v>
                </c:pt>
                <c:pt idx="6">
                  <c:v>17.350000000000001</c:v>
                </c:pt>
                <c:pt idx="7">
                  <c:v>18.149999999999999</c:v>
                </c:pt>
                <c:pt idx="8">
                  <c:v>21.2</c:v>
                </c:pt>
                <c:pt idx="9">
                  <c:v>18.55</c:v>
                </c:pt>
                <c:pt idx="10">
                  <c:v>16.799999999999997</c:v>
                </c:pt>
                <c:pt idx="11">
                  <c:v>18.75</c:v>
                </c:pt>
                <c:pt idx="12">
                  <c:v>23.45</c:v>
                </c:pt>
                <c:pt idx="13">
                  <c:v>25.55</c:v>
                </c:pt>
                <c:pt idx="14">
                  <c:v>19.450000000000003</c:v>
                </c:pt>
                <c:pt idx="15">
                  <c:v>17.649999999999999</c:v>
                </c:pt>
                <c:pt idx="16">
                  <c:v>16.5</c:v>
                </c:pt>
                <c:pt idx="17">
                  <c:v>17.600000000000001</c:v>
                </c:pt>
                <c:pt idx="18">
                  <c:v>17.7</c:v>
                </c:pt>
                <c:pt idx="19">
                  <c:v>17.649999999999999</c:v>
                </c:pt>
                <c:pt idx="20">
                  <c:v>17.399999999999999</c:v>
                </c:pt>
                <c:pt idx="21">
                  <c:v>15.8</c:v>
                </c:pt>
                <c:pt idx="22">
                  <c:v>15.299999999999999</c:v>
                </c:pt>
                <c:pt idx="23">
                  <c:v>15.65</c:v>
                </c:pt>
                <c:pt idx="24">
                  <c:v>17.899999999999999</c:v>
                </c:pt>
                <c:pt idx="25">
                  <c:v>18.850000000000001</c:v>
                </c:pt>
                <c:pt idx="26">
                  <c:v>21.35</c:v>
                </c:pt>
                <c:pt idx="27">
                  <c:v>19.100000000000001</c:v>
                </c:pt>
                <c:pt idx="28">
                  <c:v>19.45</c:v>
                </c:pt>
                <c:pt idx="29">
                  <c:v>19</c:v>
                </c:pt>
                <c:pt idx="30">
                  <c:v>16.649999999999999</c:v>
                </c:pt>
              </c:numCache>
            </c:numRef>
          </c:val>
          <c:smooth val="0"/>
          <c:extLst>
            <c:ext xmlns:c16="http://schemas.microsoft.com/office/drawing/2014/chart" uri="{C3380CC4-5D6E-409C-BE32-E72D297353CC}">
              <c16:uniqueId val="{00000002-6666-460B-A59F-548D51717E5C}"/>
            </c:ext>
          </c:extLst>
        </c:ser>
        <c:dLbls>
          <c:showLegendKey val="0"/>
          <c:showVal val="0"/>
          <c:showCatName val="0"/>
          <c:showSerName val="0"/>
          <c:showPercent val="0"/>
          <c:showBubbleSize val="0"/>
        </c:dLbls>
        <c:smooth val="0"/>
        <c:axId val="65018880"/>
        <c:axId val="65037056"/>
      </c:lineChart>
      <c:catAx>
        <c:axId val="65018880"/>
        <c:scaling>
          <c:orientation val="minMax"/>
        </c:scaling>
        <c:delete val="0"/>
        <c:axPos val="b"/>
        <c:majorTickMark val="none"/>
        <c:minorTickMark val="none"/>
        <c:tickLblPos val="nextTo"/>
        <c:crossAx val="65037056"/>
        <c:crosses val="autoZero"/>
        <c:auto val="1"/>
        <c:lblAlgn val="ctr"/>
        <c:lblOffset val="100"/>
        <c:noMultiLvlLbl val="0"/>
      </c:catAx>
      <c:valAx>
        <c:axId val="65037056"/>
        <c:scaling>
          <c:orientation val="minMax"/>
          <c:max val="35"/>
          <c:min val="9"/>
        </c:scaling>
        <c:delete val="0"/>
        <c:axPos val="l"/>
        <c:majorGridlines>
          <c:spPr>
            <a:ln>
              <a:solidFill>
                <a:schemeClr val="tx2">
                  <a:lumMod val="60000"/>
                  <a:lumOff val="40000"/>
                </a:schemeClr>
              </a:solidFill>
            </a:ln>
          </c:spPr>
        </c:majorGridlines>
        <c:title>
          <c:tx>
            <c:rich>
              <a:bodyPr/>
              <a:lstStyle/>
              <a:p>
                <a:pPr>
                  <a:defRPr/>
                </a:pPr>
                <a:r>
                  <a:rPr lang="nl-NL"/>
                  <a:t>Temperatuur</a:t>
                </a:r>
                <a:r>
                  <a:rPr lang="nl-NL" baseline="0"/>
                  <a:t> in </a:t>
                </a:r>
                <a:r>
                  <a:rPr lang="nl-NL" sz="1000" b="1" i="0" u="none" strike="noStrike" baseline="0"/>
                  <a:t>°C</a:t>
                </a:r>
                <a:endParaRPr lang="nl-NL"/>
              </a:p>
            </c:rich>
          </c:tx>
          <c:overlay val="0"/>
        </c:title>
        <c:numFmt formatCode="0.0" sourceLinked="1"/>
        <c:majorTickMark val="none"/>
        <c:minorTickMark val="none"/>
        <c:tickLblPos val="nextTo"/>
        <c:crossAx val="65018880"/>
        <c:crosses val="autoZero"/>
        <c:crossBetween val="between"/>
      </c:valAx>
    </c:plotArea>
    <c:legend>
      <c:legendPos val="r"/>
      <c:layout>
        <c:manualLayout>
          <c:xMode val="edge"/>
          <c:yMode val="edge"/>
          <c:x val="0.87343984618201864"/>
          <c:y val="0.20538495188101491"/>
          <c:w val="0.11493224684123969"/>
          <c:h val="0.69096638961794887"/>
        </c:manualLayout>
      </c:layout>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sz="1600">
                <a:solidFill>
                  <a:schemeClr val="bg1"/>
                </a:solidFill>
              </a:rPr>
              <a:t>  Luchtvochtigheid</a:t>
            </a:r>
            <a:r>
              <a:rPr lang="nl-NL" sz="1600" baseline="0">
                <a:solidFill>
                  <a:schemeClr val="bg1"/>
                </a:solidFill>
              </a:rPr>
              <a:t> augustus 2026</a:t>
            </a:r>
            <a:endParaRPr lang="nl-NL" sz="1600">
              <a:solidFill>
                <a:schemeClr val="bg1"/>
              </a:solidFill>
            </a:endParaRPr>
          </a:p>
        </c:rich>
      </c:tx>
      <c:layout>
        <c:manualLayout>
          <c:xMode val="edge"/>
          <c:yMode val="edge"/>
          <c:x val="0.21234160246098266"/>
          <c:y val="0"/>
        </c:manualLayout>
      </c:layout>
      <c:overlay val="0"/>
    </c:title>
    <c:autoTitleDeleted val="0"/>
    <c:plotArea>
      <c:layout/>
      <c:lineChart>
        <c:grouping val="standard"/>
        <c:varyColors val="0"/>
        <c:ser>
          <c:idx val="0"/>
          <c:order val="0"/>
          <c:tx>
            <c:v>Max RV</c:v>
          </c:tx>
          <c:spPr>
            <a:ln>
              <a:solidFill>
                <a:schemeClr val="tx2">
                  <a:lumMod val="50000"/>
                </a:schemeClr>
              </a:solidFill>
            </a:ln>
          </c:spPr>
          <c:marker>
            <c:symbol val="none"/>
          </c:marker>
          <c:val>
            <c:numRef>
              <c:f>'augustus 2026'!$G$4:$G$34</c:f>
              <c:numCache>
                <c:formatCode>0.0</c:formatCode>
                <c:ptCount val="31"/>
                <c:pt idx="0">
                  <c:v>97</c:v>
                </c:pt>
                <c:pt idx="1">
                  <c:v>92</c:v>
                </c:pt>
                <c:pt idx="2">
                  <c:v>77</c:v>
                </c:pt>
                <c:pt idx="3">
                  <c:v>86</c:v>
                </c:pt>
                <c:pt idx="4">
                  <c:v>78</c:v>
                </c:pt>
                <c:pt idx="5">
                  <c:v>95</c:v>
                </c:pt>
                <c:pt idx="6">
                  <c:v>97</c:v>
                </c:pt>
                <c:pt idx="7">
                  <c:v>95</c:v>
                </c:pt>
                <c:pt idx="8">
                  <c:v>93</c:v>
                </c:pt>
                <c:pt idx="9">
                  <c:v>87</c:v>
                </c:pt>
                <c:pt idx="10">
                  <c:v>92</c:v>
                </c:pt>
                <c:pt idx="11">
                  <c:v>86</c:v>
                </c:pt>
                <c:pt idx="12">
                  <c:v>71</c:v>
                </c:pt>
                <c:pt idx="13">
                  <c:v>90</c:v>
                </c:pt>
                <c:pt idx="14">
                  <c:v>97</c:v>
                </c:pt>
                <c:pt idx="15">
                  <c:v>98</c:v>
                </c:pt>
                <c:pt idx="16">
                  <c:v>96</c:v>
                </c:pt>
                <c:pt idx="17">
                  <c:v>98</c:v>
                </c:pt>
                <c:pt idx="18">
                  <c:v>98</c:v>
                </c:pt>
                <c:pt idx="19">
                  <c:v>98</c:v>
                </c:pt>
                <c:pt idx="20">
                  <c:v>98</c:v>
                </c:pt>
                <c:pt idx="21">
                  <c:v>93</c:v>
                </c:pt>
                <c:pt idx="22">
                  <c:v>91</c:v>
                </c:pt>
                <c:pt idx="23">
                  <c:v>97</c:v>
                </c:pt>
                <c:pt idx="24">
                  <c:v>93</c:v>
                </c:pt>
                <c:pt idx="25">
                  <c:v>86</c:v>
                </c:pt>
                <c:pt idx="26">
                  <c:v>95</c:v>
                </c:pt>
                <c:pt idx="27">
                  <c:v>99</c:v>
                </c:pt>
                <c:pt idx="28">
                  <c:v>97</c:v>
                </c:pt>
                <c:pt idx="29">
                  <c:v>95</c:v>
                </c:pt>
                <c:pt idx="30">
                  <c:v>95</c:v>
                </c:pt>
              </c:numCache>
            </c:numRef>
          </c:val>
          <c:smooth val="0"/>
          <c:extLst>
            <c:ext xmlns:c16="http://schemas.microsoft.com/office/drawing/2014/chart" uri="{C3380CC4-5D6E-409C-BE32-E72D297353CC}">
              <c16:uniqueId val="{00000000-5379-4312-85D8-F890D6B7D681}"/>
            </c:ext>
          </c:extLst>
        </c:ser>
        <c:ser>
          <c:idx val="1"/>
          <c:order val="1"/>
          <c:tx>
            <c:v>Min RV</c:v>
          </c:tx>
          <c:spPr>
            <a:ln>
              <a:solidFill>
                <a:schemeClr val="tx2">
                  <a:lumMod val="40000"/>
                  <a:lumOff val="60000"/>
                </a:schemeClr>
              </a:solidFill>
            </a:ln>
          </c:spPr>
          <c:marker>
            <c:symbol val="none"/>
          </c:marker>
          <c:val>
            <c:numRef>
              <c:f>'augustus 2026'!$H$4:$H$34</c:f>
              <c:numCache>
                <c:formatCode>0.0</c:formatCode>
                <c:ptCount val="31"/>
                <c:pt idx="0">
                  <c:v>38</c:v>
                </c:pt>
                <c:pt idx="1">
                  <c:v>33</c:v>
                </c:pt>
                <c:pt idx="2">
                  <c:v>33</c:v>
                </c:pt>
                <c:pt idx="3">
                  <c:v>37</c:v>
                </c:pt>
                <c:pt idx="4">
                  <c:v>54</c:v>
                </c:pt>
                <c:pt idx="5">
                  <c:v>50</c:v>
                </c:pt>
                <c:pt idx="6">
                  <c:v>57</c:v>
                </c:pt>
                <c:pt idx="7">
                  <c:v>36</c:v>
                </c:pt>
                <c:pt idx="8">
                  <c:v>28</c:v>
                </c:pt>
                <c:pt idx="9">
                  <c:v>52</c:v>
                </c:pt>
                <c:pt idx="10">
                  <c:v>45</c:v>
                </c:pt>
                <c:pt idx="11">
                  <c:v>31</c:v>
                </c:pt>
                <c:pt idx="12">
                  <c:v>24</c:v>
                </c:pt>
                <c:pt idx="13">
                  <c:v>22</c:v>
                </c:pt>
                <c:pt idx="14">
                  <c:v>78</c:v>
                </c:pt>
                <c:pt idx="15">
                  <c:v>58</c:v>
                </c:pt>
                <c:pt idx="16">
                  <c:v>67</c:v>
                </c:pt>
                <c:pt idx="17">
                  <c:v>82</c:v>
                </c:pt>
                <c:pt idx="18">
                  <c:v>70</c:v>
                </c:pt>
                <c:pt idx="19">
                  <c:v>65</c:v>
                </c:pt>
                <c:pt idx="20">
                  <c:v>55</c:v>
                </c:pt>
                <c:pt idx="21">
                  <c:v>63</c:v>
                </c:pt>
                <c:pt idx="22">
                  <c:v>57</c:v>
                </c:pt>
                <c:pt idx="23">
                  <c:v>48</c:v>
                </c:pt>
                <c:pt idx="24">
                  <c:v>40</c:v>
                </c:pt>
                <c:pt idx="25">
                  <c:v>49</c:v>
                </c:pt>
                <c:pt idx="26">
                  <c:v>53</c:v>
                </c:pt>
                <c:pt idx="27">
                  <c:v>66</c:v>
                </c:pt>
                <c:pt idx="28">
                  <c:v>64</c:v>
                </c:pt>
                <c:pt idx="29">
                  <c:v>82</c:v>
                </c:pt>
                <c:pt idx="30">
                  <c:v>75</c:v>
                </c:pt>
              </c:numCache>
            </c:numRef>
          </c:val>
          <c:smooth val="0"/>
          <c:extLst>
            <c:ext xmlns:c16="http://schemas.microsoft.com/office/drawing/2014/chart" uri="{C3380CC4-5D6E-409C-BE32-E72D297353CC}">
              <c16:uniqueId val="{00000001-5379-4312-85D8-F890D6B7D681}"/>
            </c:ext>
          </c:extLst>
        </c:ser>
        <c:ser>
          <c:idx val="2"/>
          <c:order val="2"/>
          <c:tx>
            <c:v>Gem RV</c:v>
          </c:tx>
          <c:spPr>
            <a:ln w="12700">
              <a:solidFill>
                <a:schemeClr val="tx2">
                  <a:lumMod val="60000"/>
                  <a:lumOff val="40000"/>
                </a:schemeClr>
              </a:solidFill>
            </a:ln>
          </c:spPr>
          <c:marker>
            <c:symbol val="none"/>
          </c:marker>
          <c:val>
            <c:numRef>
              <c:f>'augustus 2026'!$I$4:$I$34</c:f>
              <c:numCache>
                <c:formatCode>0.0</c:formatCode>
                <c:ptCount val="31"/>
                <c:pt idx="0">
                  <c:v>67.5</c:v>
                </c:pt>
                <c:pt idx="1">
                  <c:v>62.5</c:v>
                </c:pt>
                <c:pt idx="2">
                  <c:v>55</c:v>
                </c:pt>
                <c:pt idx="3">
                  <c:v>61.5</c:v>
                </c:pt>
                <c:pt idx="4">
                  <c:v>66</c:v>
                </c:pt>
                <c:pt idx="5">
                  <c:v>72.5</c:v>
                </c:pt>
                <c:pt idx="6">
                  <c:v>77</c:v>
                </c:pt>
                <c:pt idx="7">
                  <c:v>65.5</c:v>
                </c:pt>
                <c:pt idx="8">
                  <c:v>60.5</c:v>
                </c:pt>
                <c:pt idx="9">
                  <c:v>69.5</c:v>
                </c:pt>
                <c:pt idx="10">
                  <c:v>68.5</c:v>
                </c:pt>
                <c:pt idx="11">
                  <c:v>58.5</c:v>
                </c:pt>
                <c:pt idx="12">
                  <c:v>47.5</c:v>
                </c:pt>
                <c:pt idx="13">
                  <c:v>56</c:v>
                </c:pt>
                <c:pt idx="14">
                  <c:v>87.5</c:v>
                </c:pt>
                <c:pt idx="15">
                  <c:v>78</c:v>
                </c:pt>
                <c:pt idx="16">
                  <c:v>81.5</c:v>
                </c:pt>
                <c:pt idx="17">
                  <c:v>90</c:v>
                </c:pt>
                <c:pt idx="18">
                  <c:v>84</c:v>
                </c:pt>
                <c:pt idx="19">
                  <c:v>81.5</c:v>
                </c:pt>
                <c:pt idx="20">
                  <c:v>76.5</c:v>
                </c:pt>
                <c:pt idx="21">
                  <c:v>78</c:v>
                </c:pt>
                <c:pt idx="22">
                  <c:v>74</c:v>
                </c:pt>
                <c:pt idx="23">
                  <c:v>72.5</c:v>
                </c:pt>
                <c:pt idx="24">
                  <c:v>66.5</c:v>
                </c:pt>
                <c:pt idx="25">
                  <c:v>67.5</c:v>
                </c:pt>
                <c:pt idx="26">
                  <c:v>74</c:v>
                </c:pt>
                <c:pt idx="27">
                  <c:v>82.5</c:v>
                </c:pt>
                <c:pt idx="28">
                  <c:v>80.5</c:v>
                </c:pt>
                <c:pt idx="29">
                  <c:v>88.5</c:v>
                </c:pt>
                <c:pt idx="30">
                  <c:v>85</c:v>
                </c:pt>
              </c:numCache>
            </c:numRef>
          </c:val>
          <c:smooth val="0"/>
          <c:extLst>
            <c:ext xmlns:c16="http://schemas.microsoft.com/office/drawing/2014/chart" uri="{C3380CC4-5D6E-409C-BE32-E72D297353CC}">
              <c16:uniqueId val="{00000002-5379-4312-85D8-F890D6B7D681}"/>
            </c:ext>
          </c:extLst>
        </c:ser>
        <c:dLbls>
          <c:showLegendKey val="0"/>
          <c:showVal val="0"/>
          <c:showCatName val="0"/>
          <c:showSerName val="0"/>
          <c:showPercent val="0"/>
          <c:showBubbleSize val="0"/>
        </c:dLbls>
        <c:smooth val="0"/>
        <c:axId val="64805504"/>
        <c:axId val="64819584"/>
      </c:lineChart>
      <c:catAx>
        <c:axId val="64805504"/>
        <c:scaling>
          <c:orientation val="minMax"/>
        </c:scaling>
        <c:delete val="0"/>
        <c:axPos val="b"/>
        <c:majorTickMark val="none"/>
        <c:minorTickMark val="none"/>
        <c:tickLblPos val="nextTo"/>
        <c:crossAx val="64819584"/>
        <c:crosses val="autoZero"/>
        <c:auto val="1"/>
        <c:lblAlgn val="ctr"/>
        <c:lblOffset val="100"/>
        <c:noMultiLvlLbl val="0"/>
      </c:catAx>
      <c:valAx>
        <c:axId val="64819584"/>
        <c:scaling>
          <c:orientation val="minMax"/>
          <c:max val="100"/>
          <c:min val="0"/>
        </c:scaling>
        <c:delete val="0"/>
        <c:axPos val="l"/>
        <c:majorGridlines>
          <c:spPr>
            <a:ln>
              <a:solidFill>
                <a:schemeClr val="tx2">
                  <a:lumMod val="60000"/>
                  <a:lumOff val="40000"/>
                </a:schemeClr>
              </a:solidFill>
            </a:ln>
          </c:spPr>
        </c:majorGridlines>
        <c:title>
          <c:tx>
            <c:rich>
              <a:bodyPr/>
              <a:lstStyle/>
              <a:p>
                <a:pPr>
                  <a:defRPr/>
                </a:pPr>
                <a:r>
                  <a:rPr lang="nl-NL"/>
                  <a:t>Luchtvochtigheid</a:t>
                </a:r>
                <a:r>
                  <a:rPr lang="nl-NL" baseline="0"/>
                  <a:t> in %</a:t>
                </a:r>
                <a:endParaRPr lang="nl-NL"/>
              </a:p>
            </c:rich>
          </c:tx>
          <c:overlay val="0"/>
        </c:title>
        <c:numFmt formatCode="0.0" sourceLinked="1"/>
        <c:majorTickMark val="none"/>
        <c:minorTickMark val="none"/>
        <c:tickLblPos val="nextTo"/>
        <c:crossAx val="64805504"/>
        <c:crosses val="autoZero"/>
        <c:crossBetween val="between"/>
      </c:valAx>
    </c:plotArea>
    <c:legend>
      <c:legendPos val="r"/>
      <c:layout>
        <c:manualLayout>
          <c:xMode val="edge"/>
          <c:yMode val="edge"/>
          <c:x val="0.85439233139335868"/>
          <c:y val="0.18686643336250108"/>
          <c:w val="0.13222974218523875"/>
          <c:h val="0.70022564887722349"/>
        </c:manualLayout>
      </c:layout>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sz="1600">
                <a:solidFill>
                  <a:schemeClr val="bg1"/>
                </a:solidFill>
              </a:rPr>
              <a:t>  Luchtdruk</a:t>
            </a:r>
            <a:r>
              <a:rPr lang="nl-NL" sz="1600" baseline="0">
                <a:solidFill>
                  <a:schemeClr val="bg1"/>
                </a:solidFill>
              </a:rPr>
              <a:t> augustus 2026</a:t>
            </a:r>
            <a:endParaRPr lang="nl-NL" sz="1600">
              <a:solidFill>
                <a:schemeClr val="bg1"/>
              </a:solidFill>
            </a:endParaRPr>
          </a:p>
        </c:rich>
      </c:tx>
      <c:layout>
        <c:manualLayout>
          <c:xMode val="edge"/>
          <c:yMode val="edge"/>
          <c:x val="0.29701753490098465"/>
          <c:y val="0"/>
        </c:manualLayout>
      </c:layout>
      <c:overlay val="0"/>
    </c:title>
    <c:autoTitleDeleted val="0"/>
    <c:plotArea>
      <c:layout/>
      <c:lineChart>
        <c:grouping val="standard"/>
        <c:varyColors val="0"/>
        <c:ser>
          <c:idx val="0"/>
          <c:order val="0"/>
          <c:tx>
            <c:v>Max hPa</c:v>
          </c:tx>
          <c:spPr>
            <a:ln>
              <a:solidFill>
                <a:schemeClr val="tx1"/>
              </a:solidFill>
            </a:ln>
          </c:spPr>
          <c:marker>
            <c:symbol val="none"/>
          </c:marker>
          <c:val>
            <c:numRef>
              <c:f>'augustus 2026'!$J$4:$J$34</c:f>
              <c:numCache>
                <c:formatCode>0.0</c:formatCode>
                <c:ptCount val="31"/>
                <c:pt idx="0">
                  <c:v>1019.7</c:v>
                </c:pt>
                <c:pt idx="1">
                  <c:v>1020.2</c:v>
                </c:pt>
                <c:pt idx="2">
                  <c:v>1016.2</c:v>
                </c:pt>
                <c:pt idx="3">
                  <c:v>1011.2</c:v>
                </c:pt>
                <c:pt idx="4">
                  <c:v>1015</c:v>
                </c:pt>
                <c:pt idx="5">
                  <c:v>1022.8</c:v>
                </c:pt>
                <c:pt idx="6">
                  <c:v>1024.5</c:v>
                </c:pt>
                <c:pt idx="7">
                  <c:v>1023.6</c:v>
                </c:pt>
                <c:pt idx="8">
                  <c:v>1018.1</c:v>
                </c:pt>
                <c:pt idx="9">
                  <c:v>1023.1</c:v>
                </c:pt>
                <c:pt idx="10">
                  <c:v>1027.7</c:v>
                </c:pt>
                <c:pt idx="11">
                  <c:v>1028.0999999999999</c:v>
                </c:pt>
                <c:pt idx="12">
                  <c:v>1025.5999999999999</c:v>
                </c:pt>
                <c:pt idx="13">
                  <c:v>1019.2</c:v>
                </c:pt>
                <c:pt idx="14">
                  <c:v>1017.6</c:v>
                </c:pt>
                <c:pt idx="15">
                  <c:v>1017.9</c:v>
                </c:pt>
                <c:pt idx="16">
                  <c:v>1015.6</c:v>
                </c:pt>
                <c:pt idx="17">
                  <c:v>1014.5</c:v>
                </c:pt>
                <c:pt idx="18">
                  <c:v>1007.7</c:v>
                </c:pt>
                <c:pt idx="19">
                  <c:v>1006.4</c:v>
                </c:pt>
                <c:pt idx="20">
                  <c:v>1013.1</c:v>
                </c:pt>
                <c:pt idx="21">
                  <c:v>1022.1</c:v>
                </c:pt>
                <c:pt idx="22">
                  <c:v>1024.4000000000001</c:v>
                </c:pt>
                <c:pt idx="23">
                  <c:v>1024.3</c:v>
                </c:pt>
                <c:pt idx="24">
                  <c:v>1018.1</c:v>
                </c:pt>
                <c:pt idx="25">
                  <c:v>1017.2</c:v>
                </c:pt>
                <c:pt idx="26">
                  <c:v>1015.5</c:v>
                </c:pt>
                <c:pt idx="27">
                  <c:v>1008.8</c:v>
                </c:pt>
                <c:pt idx="28">
                  <c:v>1008.9</c:v>
                </c:pt>
                <c:pt idx="29">
                  <c:v>1010.6</c:v>
                </c:pt>
                <c:pt idx="30">
                  <c:v>1014.7</c:v>
                </c:pt>
              </c:numCache>
            </c:numRef>
          </c:val>
          <c:smooth val="0"/>
          <c:extLst>
            <c:ext xmlns:c16="http://schemas.microsoft.com/office/drawing/2014/chart" uri="{C3380CC4-5D6E-409C-BE32-E72D297353CC}">
              <c16:uniqueId val="{00000000-1490-4F1E-B81D-0F25337E0BEB}"/>
            </c:ext>
          </c:extLst>
        </c:ser>
        <c:ser>
          <c:idx val="1"/>
          <c:order val="1"/>
          <c:tx>
            <c:v>Min hPa</c:v>
          </c:tx>
          <c:spPr>
            <a:ln>
              <a:solidFill>
                <a:schemeClr val="bg1">
                  <a:lumMod val="75000"/>
                </a:schemeClr>
              </a:solidFill>
            </a:ln>
          </c:spPr>
          <c:marker>
            <c:symbol val="none"/>
          </c:marker>
          <c:val>
            <c:numRef>
              <c:f>'augustus 2026'!$K$4:$K$34</c:f>
              <c:numCache>
                <c:formatCode>0.0</c:formatCode>
                <c:ptCount val="31"/>
                <c:pt idx="0">
                  <c:v>1018</c:v>
                </c:pt>
                <c:pt idx="1">
                  <c:v>1015.8</c:v>
                </c:pt>
                <c:pt idx="2">
                  <c:v>1008.9</c:v>
                </c:pt>
                <c:pt idx="3">
                  <c:v>1009.2</c:v>
                </c:pt>
                <c:pt idx="4">
                  <c:v>1010.6</c:v>
                </c:pt>
                <c:pt idx="5">
                  <c:v>1014.8</c:v>
                </c:pt>
                <c:pt idx="6">
                  <c:v>1022.6</c:v>
                </c:pt>
                <c:pt idx="7">
                  <c:v>1018.8</c:v>
                </c:pt>
                <c:pt idx="8">
                  <c:v>1011.6</c:v>
                </c:pt>
                <c:pt idx="9">
                  <c:v>1010.4</c:v>
                </c:pt>
                <c:pt idx="10">
                  <c:v>1023.1</c:v>
                </c:pt>
                <c:pt idx="11">
                  <c:v>1024.5</c:v>
                </c:pt>
                <c:pt idx="12">
                  <c:v>1019.1</c:v>
                </c:pt>
                <c:pt idx="13">
                  <c:v>1014</c:v>
                </c:pt>
                <c:pt idx="14">
                  <c:v>1014.1</c:v>
                </c:pt>
                <c:pt idx="15">
                  <c:v>1015.6</c:v>
                </c:pt>
                <c:pt idx="16">
                  <c:v>1013.9</c:v>
                </c:pt>
                <c:pt idx="17">
                  <c:v>1007</c:v>
                </c:pt>
                <c:pt idx="18">
                  <c:v>1002</c:v>
                </c:pt>
                <c:pt idx="19">
                  <c:v>1003.1</c:v>
                </c:pt>
                <c:pt idx="20">
                  <c:v>1006.4</c:v>
                </c:pt>
                <c:pt idx="21">
                  <c:v>1013.1</c:v>
                </c:pt>
                <c:pt idx="22">
                  <c:v>1021.8</c:v>
                </c:pt>
                <c:pt idx="23">
                  <c:v>1018.1</c:v>
                </c:pt>
                <c:pt idx="24">
                  <c:v>1014.4</c:v>
                </c:pt>
                <c:pt idx="25">
                  <c:v>1015.1</c:v>
                </c:pt>
                <c:pt idx="26">
                  <c:v>1007.4</c:v>
                </c:pt>
                <c:pt idx="27">
                  <c:v>1005.5</c:v>
                </c:pt>
                <c:pt idx="28">
                  <c:v>1003.3</c:v>
                </c:pt>
                <c:pt idx="29">
                  <c:v>1002.1</c:v>
                </c:pt>
                <c:pt idx="30">
                  <c:v>1006.3</c:v>
                </c:pt>
              </c:numCache>
            </c:numRef>
          </c:val>
          <c:smooth val="0"/>
          <c:extLst>
            <c:ext xmlns:c16="http://schemas.microsoft.com/office/drawing/2014/chart" uri="{C3380CC4-5D6E-409C-BE32-E72D297353CC}">
              <c16:uniqueId val="{00000001-1490-4F1E-B81D-0F25337E0BEB}"/>
            </c:ext>
          </c:extLst>
        </c:ser>
        <c:ser>
          <c:idx val="2"/>
          <c:order val="2"/>
          <c:tx>
            <c:v>Gem hPa</c:v>
          </c:tx>
          <c:spPr>
            <a:ln w="12700">
              <a:solidFill>
                <a:schemeClr val="tx1">
                  <a:lumMod val="65000"/>
                  <a:lumOff val="35000"/>
                </a:schemeClr>
              </a:solidFill>
            </a:ln>
          </c:spPr>
          <c:marker>
            <c:symbol val="none"/>
          </c:marker>
          <c:val>
            <c:numRef>
              <c:f>'augustus 2026'!$L$4:$L$34</c:f>
              <c:numCache>
                <c:formatCode>0.0</c:formatCode>
                <c:ptCount val="31"/>
                <c:pt idx="0">
                  <c:v>1018.85</c:v>
                </c:pt>
                <c:pt idx="1">
                  <c:v>1018</c:v>
                </c:pt>
                <c:pt idx="2">
                  <c:v>1012.55</c:v>
                </c:pt>
                <c:pt idx="3">
                  <c:v>1010.2</c:v>
                </c:pt>
                <c:pt idx="4">
                  <c:v>1012.8</c:v>
                </c:pt>
                <c:pt idx="5">
                  <c:v>1018.8</c:v>
                </c:pt>
                <c:pt idx="6">
                  <c:v>1023.55</c:v>
                </c:pt>
                <c:pt idx="7">
                  <c:v>1021.2</c:v>
                </c:pt>
                <c:pt idx="8">
                  <c:v>1014.85</c:v>
                </c:pt>
                <c:pt idx="9">
                  <c:v>1016.75</c:v>
                </c:pt>
                <c:pt idx="10">
                  <c:v>1025.4000000000001</c:v>
                </c:pt>
                <c:pt idx="11">
                  <c:v>1026.3</c:v>
                </c:pt>
                <c:pt idx="12">
                  <c:v>1022.3499999999999</c:v>
                </c:pt>
                <c:pt idx="13">
                  <c:v>1016.6</c:v>
                </c:pt>
                <c:pt idx="14">
                  <c:v>1015.85</c:v>
                </c:pt>
                <c:pt idx="15">
                  <c:v>1016.75</c:v>
                </c:pt>
                <c:pt idx="16">
                  <c:v>1014.75</c:v>
                </c:pt>
                <c:pt idx="17">
                  <c:v>1010.75</c:v>
                </c:pt>
                <c:pt idx="18">
                  <c:v>1004.85</c:v>
                </c:pt>
                <c:pt idx="19">
                  <c:v>1004.75</c:v>
                </c:pt>
                <c:pt idx="20">
                  <c:v>1009.75</c:v>
                </c:pt>
                <c:pt idx="21">
                  <c:v>1017.6</c:v>
                </c:pt>
                <c:pt idx="22">
                  <c:v>1023.1</c:v>
                </c:pt>
                <c:pt idx="23">
                  <c:v>1021.2</c:v>
                </c:pt>
                <c:pt idx="24">
                  <c:v>1016.25</c:v>
                </c:pt>
                <c:pt idx="25">
                  <c:v>1016.1500000000001</c:v>
                </c:pt>
                <c:pt idx="26">
                  <c:v>1011.45</c:v>
                </c:pt>
                <c:pt idx="27">
                  <c:v>1007.15</c:v>
                </c:pt>
                <c:pt idx="28">
                  <c:v>1006.0999999999999</c:v>
                </c:pt>
                <c:pt idx="29">
                  <c:v>1006.35</c:v>
                </c:pt>
                <c:pt idx="30">
                  <c:v>1010.5</c:v>
                </c:pt>
              </c:numCache>
            </c:numRef>
          </c:val>
          <c:smooth val="0"/>
          <c:extLst>
            <c:ext xmlns:c16="http://schemas.microsoft.com/office/drawing/2014/chart" uri="{C3380CC4-5D6E-409C-BE32-E72D297353CC}">
              <c16:uniqueId val="{00000002-1490-4F1E-B81D-0F25337E0BEB}"/>
            </c:ext>
          </c:extLst>
        </c:ser>
        <c:dLbls>
          <c:showLegendKey val="0"/>
          <c:showVal val="0"/>
          <c:showCatName val="0"/>
          <c:showSerName val="0"/>
          <c:showPercent val="0"/>
          <c:showBubbleSize val="0"/>
        </c:dLbls>
        <c:smooth val="0"/>
        <c:axId val="64862080"/>
        <c:axId val="64863616"/>
      </c:lineChart>
      <c:catAx>
        <c:axId val="64862080"/>
        <c:scaling>
          <c:orientation val="minMax"/>
        </c:scaling>
        <c:delete val="0"/>
        <c:axPos val="b"/>
        <c:majorTickMark val="none"/>
        <c:minorTickMark val="none"/>
        <c:tickLblPos val="nextTo"/>
        <c:crossAx val="64863616"/>
        <c:crosses val="autoZero"/>
        <c:auto val="1"/>
        <c:lblAlgn val="ctr"/>
        <c:lblOffset val="100"/>
        <c:noMultiLvlLbl val="0"/>
      </c:catAx>
      <c:valAx>
        <c:axId val="64863616"/>
        <c:scaling>
          <c:orientation val="minMax"/>
          <c:max val="1030"/>
          <c:min val="985"/>
        </c:scaling>
        <c:delete val="0"/>
        <c:axPos val="l"/>
        <c:majorGridlines>
          <c:spPr>
            <a:ln>
              <a:solidFill>
                <a:srgbClr val="1F497D">
                  <a:lumMod val="60000"/>
                  <a:lumOff val="40000"/>
                </a:srgbClr>
              </a:solidFill>
            </a:ln>
          </c:spPr>
        </c:majorGridlines>
        <c:title>
          <c:tx>
            <c:rich>
              <a:bodyPr/>
              <a:lstStyle/>
              <a:p>
                <a:pPr>
                  <a:defRPr/>
                </a:pPr>
                <a:r>
                  <a:rPr lang="nl-NL"/>
                  <a:t>Luchtdruk</a:t>
                </a:r>
                <a:r>
                  <a:rPr lang="nl-NL" baseline="0"/>
                  <a:t> in hPa</a:t>
                </a:r>
                <a:endParaRPr lang="nl-NL"/>
              </a:p>
            </c:rich>
          </c:tx>
          <c:overlay val="0"/>
        </c:title>
        <c:numFmt formatCode="0.0" sourceLinked="1"/>
        <c:majorTickMark val="none"/>
        <c:minorTickMark val="none"/>
        <c:tickLblPos val="nextTo"/>
        <c:crossAx val="64862080"/>
        <c:crosses val="autoZero"/>
        <c:crossBetween val="between"/>
      </c:valAx>
    </c:plotArea>
    <c:legend>
      <c:legendPos val="r"/>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sz="1600">
                <a:solidFill>
                  <a:schemeClr val="bg1"/>
                </a:solidFill>
              </a:rPr>
              <a:t> Neerslag augustus</a:t>
            </a:r>
            <a:r>
              <a:rPr lang="nl-NL" sz="1600" baseline="0">
                <a:solidFill>
                  <a:schemeClr val="bg1"/>
                </a:solidFill>
              </a:rPr>
              <a:t> 2026</a:t>
            </a:r>
            <a:endParaRPr lang="nl-NL" sz="1600">
              <a:solidFill>
                <a:schemeClr val="bg1"/>
              </a:solidFill>
            </a:endParaRPr>
          </a:p>
        </c:rich>
      </c:tx>
      <c:layout>
        <c:manualLayout>
          <c:xMode val="edge"/>
          <c:yMode val="edge"/>
          <c:x val="0.39127792672028594"/>
          <c:y val="0"/>
        </c:manualLayout>
      </c:layout>
      <c:overlay val="0"/>
    </c:title>
    <c:autoTitleDeleted val="0"/>
    <c:plotArea>
      <c:layout/>
      <c:barChart>
        <c:barDir val="col"/>
        <c:grouping val="clustered"/>
        <c:varyColors val="0"/>
        <c:ser>
          <c:idx val="0"/>
          <c:order val="0"/>
          <c:tx>
            <c:v>Rain rate</c:v>
          </c:tx>
          <c:invertIfNegative val="0"/>
          <c:val>
            <c:numRef>
              <c:f>'augustus 2026'!$P$4:$P$34</c:f>
              <c:numCache>
                <c:formatCode>0.0</c:formatCode>
                <c:ptCount val="31"/>
                <c:pt idx="0">
                  <c:v>0</c:v>
                </c:pt>
                <c:pt idx="1">
                  <c:v>0</c:v>
                </c:pt>
                <c:pt idx="2">
                  <c:v>0</c:v>
                </c:pt>
                <c:pt idx="3">
                  <c:v>0.1</c:v>
                </c:pt>
                <c:pt idx="4">
                  <c:v>0</c:v>
                </c:pt>
                <c:pt idx="5">
                  <c:v>6</c:v>
                </c:pt>
                <c:pt idx="6">
                  <c:v>4.5</c:v>
                </c:pt>
                <c:pt idx="7">
                  <c:v>0</c:v>
                </c:pt>
                <c:pt idx="8">
                  <c:v>0</c:v>
                </c:pt>
                <c:pt idx="9">
                  <c:v>0</c:v>
                </c:pt>
                <c:pt idx="10">
                  <c:v>0</c:v>
                </c:pt>
                <c:pt idx="11">
                  <c:v>0</c:v>
                </c:pt>
                <c:pt idx="12">
                  <c:v>0</c:v>
                </c:pt>
                <c:pt idx="13">
                  <c:v>0</c:v>
                </c:pt>
                <c:pt idx="14">
                  <c:v>6</c:v>
                </c:pt>
                <c:pt idx="15">
                  <c:v>0</c:v>
                </c:pt>
                <c:pt idx="16">
                  <c:v>6</c:v>
                </c:pt>
                <c:pt idx="17">
                  <c:v>1.5</c:v>
                </c:pt>
                <c:pt idx="18">
                  <c:v>9.1</c:v>
                </c:pt>
                <c:pt idx="19">
                  <c:v>22.8</c:v>
                </c:pt>
                <c:pt idx="20">
                  <c:v>1.5</c:v>
                </c:pt>
                <c:pt idx="21">
                  <c:v>0</c:v>
                </c:pt>
                <c:pt idx="22">
                  <c:v>0.1</c:v>
                </c:pt>
                <c:pt idx="23">
                  <c:v>0</c:v>
                </c:pt>
                <c:pt idx="24">
                  <c:v>0</c:v>
                </c:pt>
                <c:pt idx="25">
                  <c:v>0</c:v>
                </c:pt>
                <c:pt idx="26">
                  <c:v>1.5</c:v>
                </c:pt>
                <c:pt idx="27">
                  <c:v>7.8</c:v>
                </c:pt>
                <c:pt idx="28">
                  <c:v>13.7</c:v>
                </c:pt>
                <c:pt idx="29">
                  <c:v>7.6</c:v>
                </c:pt>
                <c:pt idx="30">
                  <c:v>41.1</c:v>
                </c:pt>
              </c:numCache>
            </c:numRef>
          </c:val>
          <c:extLst>
            <c:ext xmlns:c16="http://schemas.microsoft.com/office/drawing/2014/chart" uri="{C3380CC4-5D6E-409C-BE32-E72D297353CC}">
              <c16:uniqueId val="{00000000-16EE-4130-99AF-46876171A74B}"/>
            </c:ext>
          </c:extLst>
        </c:ser>
        <c:ser>
          <c:idx val="1"/>
          <c:order val="1"/>
          <c:tx>
            <c:v>Totaal</c:v>
          </c:tx>
          <c:invertIfNegative val="0"/>
          <c:val>
            <c:numRef>
              <c:f>'augustus 2026'!$Q$4:$Q$34</c:f>
              <c:numCache>
                <c:formatCode>0.0</c:formatCode>
                <c:ptCount val="31"/>
                <c:pt idx="0">
                  <c:v>0</c:v>
                </c:pt>
                <c:pt idx="1">
                  <c:v>0</c:v>
                </c:pt>
                <c:pt idx="2">
                  <c:v>0</c:v>
                </c:pt>
                <c:pt idx="3">
                  <c:v>0.1</c:v>
                </c:pt>
                <c:pt idx="4">
                  <c:v>0</c:v>
                </c:pt>
                <c:pt idx="5">
                  <c:v>1.5</c:v>
                </c:pt>
                <c:pt idx="6">
                  <c:v>3</c:v>
                </c:pt>
                <c:pt idx="7">
                  <c:v>0</c:v>
                </c:pt>
                <c:pt idx="8">
                  <c:v>0</c:v>
                </c:pt>
                <c:pt idx="9">
                  <c:v>0</c:v>
                </c:pt>
                <c:pt idx="10">
                  <c:v>0</c:v>
                </c:pt>
                <c:pt idx="11">
                  <c:v>0</c:v>
                </c:pt>
                <c:pt idx="12">
                  <c:v>0</c:v>
                </c:pt>
                <c:pt idx="13">
                  <c:v>0</c:v>
                </c:pt>
                <c:pt idx="14">
                  <c:v>5.3</c:v>
                </c:pt>
                <c:pt idx="15">
                  <c:v>0</c:v>
                </c:pt>
                <c:pt idx="16">
                  <c:v>7.3</c:v>
                </c:pt>
                <c:pt idx="17">
                  <c:v>2</c:v>
                </c:pt>
                <c:pt idx="18">
                  <c:v>8.1</c:v>
                </c:pt>
                <c:pt idx="19">
                  <c:v>7.8</c:v>
                </c:pt>
                <c:pt idx="20">
                  <c:v>0.2</c:v>
                </c:pt>
                <c:pt idx="21">
                  <c:v>0</c:v>
                </c:pt>
                <c:pt idx="22">
                  <c:v>0.1</c:v>
                </c:pt>
                <c:pt idx="23">
                  <c:v>0</c:v>
                </c:pt>
                <c:pt idx="24">
                  <c:v>0</c:v>
                </c:pt>
                <c:pt idx="25">
                  <c:v>0</c:v>
                </c:pt>
                <c:pt idx="26">
                  <c:v>0.2</c:v>
                </c:pt>
                <c:pt idx="27">
                  <c:v>6.8</c:v>
                </c:pt>
                <c:pt idx="28">
                  <c:v>10.6</c:v>
                </c:pt>
                <c:pt idx="29">
                  <c:v>2.2000000000000002</c:v>
                </c:pt>
                <c:pt idx="30">
                  <c:v>12.4</c:v>
                </c:pt>
              </c:numCache>
            </c:numRef>
          </c:val>
          <c:extLst>
            <c:ext xmlns:c16="http://schemas.microsoft.com/office/drawing/2014/chart" uri="{C3380CC4-5D6E-409C-BE32-E72D297353CC}">
              <c16:uniqueId val="{00000001-16EE-4130-99AF-46876171A74B}"/>
            </c:ext>
          </c:extLst>
        </c:ser>
        <c:dLbls>
          <c:showLegendKey val="0"/>
          <c:showVal val="0"/>
          <c:showCatName val="0"/>
          <c:showSerName val="0"/>
          <c:showPercent val="0"/>
          <c:showBubbleSize val="0"/>
        </c:dLbls>
        <c:gapWidth val="150"/>
        <c:axId val="65229184"/>
        <c:axId val="65230720"/>
      </c:barChart>
      <c:catAx>
        <c:axId val="65229184"/>
        <c:scaling>
          <c:orientation val="minMax"/>
        </c:scaling>
        <c:delete val="0"/>
        <c:axPos val="b"/>
        <c:majorTickMark val="none"/>
        <c:minorTickMark val="none"/>
        <c:tickLblPos val="nextTo"/>
        <c:crossAx val="65230720"/>
        <c:crosses val="autoZero"/>
        <c:auto val="1"/>
        <c:lblAlgn val="ctr"/>
        <c:lblOffset val="100"/>
        <c:noMultiLvlLbl val="0"/>
      </c:catAx>
      <c:valAx>
        <c:axId val="65230720"/>
        <c:scaling>
          <c:orientation val="minMax"/>
        </c:scaling>
        <c:delete val="0"/>
        <c:axPos val="l"/>
        <c:majorGridlines>
          <c:spPr>
            <a:ln>
              <a:solidFill>
                <a:schemeClr val="tx2">
                  <a:lumMod val="60000"/>
                  <a:lumOff val="40000"/>
                </a:schemeClr>
              </a:solidFill>
            </a:ln>
          </c:spPr>
        </c:majorGridlines>
        <c:title>
          <c:tx>
            <c:rich>
              <a:bodyPr/>
              <a:lstStyle/>
              <a:p>
                <a:pPr>
                  <a:defRPr/>
                </a:pPr>
                <a:r>
                  <a:rPr lang="nl-NL"/>
                  <a:t>Neerslag in millimeters</a:t>
                </a:r>
              </a:p>
            </c:rich>
          </c:tx>
          <c:overlay val="0"/>
        </c:title>
        <c:numFmt formatCode="0.0" sourceLinked="1"/>
        <c:majorTickMark val="out"/>
        <c:minorTickMark val="none"/>
        <c:tickLblPos val="nextTo"/>
        <c:crossAx val="65229184"/>
        <c:crosses val="autoZero"/>
        <c:crossBetween val="between"/>
      </c:valAx>
    </c:plotArea>
    <c:legend>
      <c:legendPos val="r"/>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sz="1600">
                <a:solidFill>
                  <a:schemeClr val="bg1"/>
                </a:solidFill>
              </a:rPr>
              <a:t> Wind augustus</a:t>
            </a:r>
            <a:r>
              <a:rPr lang="nl-NL" sz="1600" baseline="0">
                <a:solidFill>
                  <a:schemeClr val="bg1"/>
                </a:solidFill>
              </a:rPr>
              <a:t> 2026</a:t>
            </a:r>
            <a:endParaRPr lang="nl-NL" sz="1600">
              <a:solidFill>
                <a:schemeClr val="bg1"/>
              </a:solidFill>
            </a:endParaRPr>
          </a:p>
        </c:rich>
      </c:tx>
      <c:layout>
        <c:manualLayout>
          <c:xMode val="edge"/>
          <c:yMode val="edge"/>
          <c:x val="0.29047780317782856"/>
          <c:y val="0"/>
        </c:manualLayout>
      </c:layout>
      <c:overlay val="0"/>
    </c:title>
    <c:autoTitleDeleted val="0"/>
    <c:plotArea>
      <c:layout/>
      <c:lineChart>
        <c:grouping val="standard"/>
        <c:varyColors val="0"/>
        <c:ser>
          <c:idx val="0"/>
          <c:order val="0"/>
          <c:tx>
            <c:v>Gem wind</c:v>
          </c:tx>
          <c:spPr>
            <a:ln w="12700">
              <a:solidFill>
                <a:srgbClr val="92D050"/>
              </a:solidFill>
            </a:ln>
          </c:spPr>
          <c:marker>
            <c:symbol val="none"/>
          </c:marker>
          <c:val>
            <c:numRef>
              <c:f>'augustus 2026'!$N$4:$N$34</c:f>
              <c:numCache>
                <c:formatCode>0.0</c:formatCode>
                <c:ptCount val="31"/>
                <c:pt idx="0">
                  <c:v>7</c:v>
                </c:pt>
                <c:pt idx="1">
                  <c:v>7.9</c:v>
                </c:pt>
                <c:pt idx="2">
                  <c:v>15.6</c:v>
                </c:pt>
                <c:pt idx="3">
                  <c:v>10.3</c:v>
                </c:pt>
                <c:pt idx="4">
                  <c:v>18.600000000000001</c:v>
                </c:pt>
                <c:pt idx="5">
                  <c:v>17.899999999999999</c:v>
                </c:pt>
                <c:pt idx="6">
                  <c:v>6.7</c:v>
                </c:pt>
                <c:pt idx="7">
                  <c:v>5.5</c:v>
                </c:pt>
                <c:pt idx="8">
                  <c:v>7.8</c:v>
                </c:pt>
                <c:pt idx="9">
                  <c:v>9.6</c:v>
                </c:pt>
                <c:pt idx="10">
                  <c:v>5.3</c:v>
                </c:pt>
                <c:pt idx="11">
                  <c:v>9.5</c:v>
                </c:pt>
                <c:pt idx="12">
                  <c:v>7.6</c:v>
                </c:pt>
                <c:pt idx="13">
                  <c:v>7.7</c:v>
                </c:pt>
                <c:pt idx="14">
                  <c:v>4.5</c:v>
                </c:pt>
                <c:pt idx="15">
                  <c:v>7.6</c:v>
                </c:pt>
                <c:pt idx="16">
                  <c:v>9.4</c:v>
                </c:pt>
                <c:pt idx="17">
                  <c:v>10.5</c:v>
                </c:pt>
                <c:pt idx="18">
                  <c:v>6.9</c:v>
                </c:pt>
                <c:pt idx="19">
                  <c:v>13.9</c:v>
                </c:pt>
                <c:pt idx="20">
                  <c:v>6.1</c:v>
                </c:pt>
                <c:pt idx="21">
                  <c:v>10.199999999999999</c:v>
                </c:pt>
                <c:pt idx="22">
                  <c:v>9.8000000000000007</c:v>
                </c:pt>
                <c:pt idx="23">
                  <c:v>0</c:v>
                </c:pt>
                <c:pt idx="24">
                  <c:v>16.8</c:v>
                </c:pt>
                <c:pt idx="25">
                  <c:v>11.5</c:v>
                </c:pt>
                <c:pt idx="26">
                  <c:v>11.8</c:v>
                </c:pt>
                <c:pt idx="27">
                  <c:v>10.4</c:v>
                </c:pt>
                <c:pt idx="28">
                  <c:v>15.8</c:v>
                </c:pt>
                <c:pt idx="29">
                  <c:v>14.7</c:v>
                </c:pt>
                <c:pt idx="30">
                  <c:v>16.8</c:v>
                </c:pt>
              </c:numCache>
            </c:numRef>
          </c:val>
          <c:smooth val="0"/>
          <c:extLst>
            <c:ext xmlns:c16="http://schemas.microsoft.com/office/drawing/2014/chart" uri="{C3380CC4-5D6E-409C-BE32-E72D297353CC}">
              <c16:uniqueId val="{00000000-4841-4336-A6FF-6910A9D8780C}"/>
            </c:ext>
          </c:extLst>
        </c:ser>
        <c:ser>
          <c:idx val="1"/>
          <c:order val="1"/>
          <c:tx>
            <c:v>Max windstoten</c:v>
          </c:tx>
          <c:spPr>
            <a:ln>
              <a:solidFill>
                <a:srgbClr val="00B050"/>
              </a:solidFill>
            </a:ln>
          </c:spPr>
          <c:marker>
            <c:symbol val="none"/>
          </c:marker>
          <c:val>
            <c:numRef>
              <c:f>'augustus 2026'!$O$4:$O$34</c:f>
              <c:numCache>
                <c:formatCode>0.0</c:formatCode>
                <c:ptCount val="31"/>
                <c:pt idx="0">
                  <c:v>17.600000000000001</c:v>
                </c:pt>
                <c:pt idx="1">
                  <c:v>18.3</c:v>
                </c:pt>
                <c:pt idx="2">
                  <c:v>29.8</c:v>
                </c:pt>
                <c:pt idx="3">
                  <c:v>21.9</c:v>
                </c:pt>
                <c:pt idx="4">
                  <c:v>35.6</c:v>
                </c:pt>
                <c:pt idx="5">
                  <c:v>32</c:v>
                </c:pt>
                <c:pt idx="6">
                  <c:v>17.600000000000001</c:v>
                </c:pt>
                <c:pt idx="7">
                  <c:v>11.1</c:v>
                </c:pt>
                <c:pt idx="8">
                  <c:v>18.3</c:v>
                </c:pt>
                <c:pt idx="9">
                  <c:v>26.2</c:v>
                </c:pt>
                <c:pt idx="10">
                  <c:v>12.6</c:v>
                </c:pt>
                <c:pt idx="11">
                  <c:v>17.600000000000001</c:v>
                </c:pt>
                <c:pt idx="12">
                  <c:v>16.2</c:v>
                </c:pt>
                <c:pt idx="13">
                  <c:v>14.4</c:v>
                </c:pt>
                <c:pt idx="14">
                  <c:v>13.6</c:v>
                </c:pt>
                <c:pt idx="15">
                  <c:v>18.3</c:v>
                </c:pt>
                <c:pt idx="16">
                  <c:v>19.8</c:v>
                </c:pt>
                <c:pt idx="17">
                  <c:v>27.3</c:v>
                </c:pt>
                <c:pt idx="18">
                  <c:v>17.600000000000001</c:v>
                </c:pt>
                <c:pt idx="19">
                  <c:v>36.700000000000003</c:v>
                </c:pt>
                <c:pt idx="20">
                  <c:v>14.7</c:v>
                </c:pt>
                <c:pt idx="21">
                  <c:v>29.8</c:v>
                </c:pt>
                <c:pt idx="22">
                  <c:v>23.4</c:v>
                </c:pt>
                <c:pt idx="23">
                  <c:v>24.8</c:v>
                </c:pt>
                <c:pt idx="24">
                  <c:v>34.200000000000003</c:v>
                </c:pt>
                <c:pt idx="25">
                  <c:v>26.6</c:v>
                </c:pt>
                <c:pt idx="26">
                  <c:v>24.4</c:v>
                </c:pt>
                <c:pt idx="27">
                  <c:v>38.5</c:v>
                </c:pt>
                <c:pt idx="28">
                  <c:v>29.8</c:v>
                </c:pt>
                <c:pt idx="29">
                  <c:v>34.9</c:v>
                </c:pt>
                <c:pt idx="30">
                  <c:v>39.6</c:v>
                </c:pt>
              </c:numCache>
            </c:numRef>
          </c:val>
          <c:smooth val="0"/>
          <c:extLst>
            <c:ext xmlns:c16="http://schemas.microsoft.com/office/drawing/2014/chart" uri="{C3380CC4-5D6E-409C-BE32-E72D297353CC}">
              <c16:uniqueId val="{00000001-4841-4336-A6FF-6910A9D8780C}"/>
            </c:ext>
          </c:extLst>
        </c:ser>
        <c:dLbls>
          <c:showLegendKey val="0"/>
          <c:showVal val="0"/>
          <c:showCatName val="0"/>
          <c:showSerName val="0"/>
          <c:showPercent val="0"/>
          <c:showBubbleSize val="0"/>
        </c:dLbls>
        <c:smooth val="0"/>
        <c:axId val="65247872"/>
        <c:axId val="65270144"/>
      </c:lineChart>
      <c:catAx>
        <c:axId val="65247872"/>
        <c:scaling>
          <c:orientation val="minMax"/>
        </c:scaling>
        <c:delete val="0"/>
        <c:axPos val="b"/>
        <c:majorTickMark val="none"/>
        <c:minorTickMark val="none"/>
        <c:tickLblPos val="nextTo"/>
        <c:crossAx val="65270144"/>
        <c:crosses val="autoZero"/>
        <c:auto val="1"/>
        <c:lblAlgn val="ctr"/>
        <c:lblOffset val="100"/>
        <c:noMultiLvlLbl val="0"/>
      </c:catAx>
      <c:valAx>
        <c:axId val="65270144"/>
        <c:scaling>
          <c:orientation val="minMax"/>
        </c:scaling>
        <c:delete val="0"/>
        <c:axPos val="l"/>
        <c:majorGridlines/>
        <c:title>
          <c:tx>
            <c:rich>
              <a:bodyPr/>
              <a:lstStyle/>
              <a:p>
                <a:pPr>
                  <a:defRPr/>
                </a:pPr>
                <a:r>
                  <a:rPr lang="nl-NL"/>
                  <a:t>Wind</a:t>
                </a:r>
                <a:r>
                  <a:rPr lang="nl-NL" baseline="0"/>
                  <a:t> in km/u</a:t>
                </a:r>
                <a:endParaRPr lang="nl-NL"/>
              </a:p>
            </c:rich>
          </c:tx>
          <c:overlay val="0"/>
        </c:title>
        <c:numFmt formatCode="0.0" sourceLinked="1"/>
        <c:majorTickMark val="none"/>
        <c:minorTickMark val="none"/>
        <c:tickLblPos val="nextTo"/>
        <c:crossAx val="65247872"/>
        <c:crosses val="autoZero"/>
        <c:crossBetween val="between"/>
      </c:valAx>
    </c:plotArea>
    <c:legend>
      <c:legendPos val="r"/>
      <c:layout>
        <c:manualLayout>
          <c:xMode val="edge"/>
          <c:yMode val="edge"/>
          <c:x val="0.7562718369881184"/>
          <c:y val="0.48232429279673372"/>
          <c:w val="0.22939124544915757"/>
          <c:h val="0.16743438320209975"/>
        </c:manualLayout>
      </c:layout>
      <c:overlay val="0"/>
    </c:legend>
    <c:plotVisOnly val="1"/>
    <c:dispBlanksAs val="gap"/>
    <c:showDLblsOverMax val="0"/>
  </c:chart>
  <c:spPr>
    <a:blipFill>
      <a:blip xmlns:r="http://schemas.openxmlformats.org/officeDocument/2006/relationships" r:embed="rId1"/>
      <a:stretch>
        <a:fillRect/>
      </a:stretch>
    </a:blipFill>
  </c:spPr>
  <c:printSettings>
    <c:headerFooter/>
    <c:pageMargins b="0.75000000000000711" l="0.70000000000000062" r="0.70000000000000062" t="0.75000000000000711" header="0.30000000000000032" footer="0.30000000000000032"/>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b="1">
                <a:solidFill>
                  <a:schemeClr val="bg1"/>
                </a:solidFill>
              </a:rPr>
              <a:t>Neerslag</a:t>
            </a:r>
            <a:r>
              <a:rPr lang="nl-NL" b="1" baseline="0">
                <a:solidFill>
                  <a:schemeClr val="bg1"/>
                </a:solidFill>
              </a:rPr>
              <a:t> zomer 2026</a:t>
            </a:r>
            <a:endParaRPr lang="nl-NL" b="1">
              <a:solidFill>
                <a:schemeClr val="bg1"/>
              </a:solidFill>
            </a:endParaRPr>
          </a:p>
        </c:rich>
      </c:tx>
      <c:layout>
        <c:manualLayout>
          <c:xMode val="edge"/>
          <c:yMode val="edge"/>
          <c:x val="0.37883745686384718"/>
          <c:y val="1.240309875633705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0.15690014799785931"/>
          <c:y val="0.18641857430774597"/>
          <c:w val="0.68459224669358609"/>
          <c:h val="0.6561721042263966"/>
        </c:manualLayout>
      </c:layout>
      <c:barChart>
        <c:barDir val="col"/>
        <c:grouping val="clustered"/>
        <c:varyColors val="0"/>
        <c:ser>
          <c:idx val="0"/>
          <c:order val="0"/>
          <c:tx>
            <c:v>Gemeten</c:v>
          </c:tx>
          <c:spPr>
            <a:solidFill>
              <a:schemeClr val="tx2">
                <a:lumMod val="60000"/>
                <a:lumOff val="40000"/>
              </a:schemeClr>
            </a:solidFill>
            <a:ln>
              <a:solidFill>
                <a:schemeClr val="tx2">
                  <a:lumMod val="40000"/>
                  <a:lumOff val="60000"/>
                </a:schemeClr>
              </a:solidFill>
            </a:ln>
            <a:effectLst/>
          </c:spPr>
          <c:invertIfNegative val="0"/>
          <c:dPt>
            <c:idx val="0"/>
            <c:invertIfNegative val="0"/>
            <c:bubble3D val="0"/>
            <c:spPr>
              <a:solidFill>
                <a:schemeClr val="tx2">
                  <a:lumMod val="60000"/>
                  <a:lumOff val="40000"/>
                </a:schemeClr>
              </a:solidFill>
              <a:ln>
                <a:solidFill>
                  <a:schemeClr val="tx2">
                    <a:lumMod val="40000"/>
                    <a:lumOff val="60000"/>
                  </a:schemeClr>
                </a:solidFill>
              </a:ln>
              <a:effectLst/>
            </c:spPr>
            <c:extLst>
              <c:ext xmlns:c16="http://schemas.microsoft.com/office/drawing/2014/chart" uri="{C3380CC4-5D6E-409C-BE32-E72D297353CC}">
                <c16:uniqueId val="{00000001-0AB8-45C8-AEB9-4490B01C7BA0}"/>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'zomer 2026'!$B$2:$B$4</c:f>
              <c:numCache>
                <c:formatCode>mmmm\ yyyy</c:formatCode>
                <c:ptCount val="3"/>
                <c:pt idx="0">
                  <c:v>46174</c:v>
                </c:pt>
                <c:pt idx="1">
                  <c:v>46204</c:v>
                </c:pt>
                <c:pt idx="2">
                  <c:v>46235</c:v>
                </c:pt>
              </c:numCache>
            </c:numRef>
          </c:cat>
          <c:val>
            <c:numRef>
              <c:f>'zomer 2026'!$C$2:$C$4</c:f>
              <c:numCache>
                <c:formatCode>0.0</c:formatCode>
                <c:ptCount val="3"/>
                <c:pt idx="0">
                  <c:v>136.9</c:v>
                </c:pt>
                <c:pt idx="1">
                  <c:v>16.7</c:v>
                </c:pt>
                <c:pt idx="2">
                  <c:v>67.599999999999994</c:v>
                </c:pt>
              </c:numCache>
            </c:numRef>
          </c:val>
          <c:extLst>
            <c:ext xmlns:c16="http://schemas.microsoft.com/office/drawing/2014/chart" uri="{C3380CC4-5D6E-409C-BE32-E72D297353CC}">
              <c16:uniqueId val="{00000002-0AB8-45C8-AEB9-4490B01C7BA0}"/>
            </c:ext>
          </c:extLst>
        </c:ser>
        <c:ser>
          <c:idx val="1"/>
          <c:order val="1"/>
          <c:tx>
            <c:v>Normaal</c:v>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1"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'zomer 2026'!$B$2:$B$4</c:f>
              <c:numCache>
                <c:formatCode>mmmm\ yyyy</c:formatCode>
                <c:ptCount val="3"/>
                <c:pt idx="0">
                  <c:v>46174</c:v>
                </c:pt>
                <c:pt idx="1">
                  <c:v>46204</c:v>
                </c:pt>
                <c:pt idx="2">
                  <c:v>46235</c:v>
                </c:pt>
              </c:numCache>
            </c:numRef>
          </c:cat>
          <c:val>
            <c:numRef>
              <c:f>'zomer 2026'!$D$2:$D$4</c:f>
              <c:numCache>
                <c:formatCode>0.0</c:formatCode>
                <c:ptCount val="3"/>
                <c:pt idx="0">
                  <c:v>77</c:v>
                </c:pt>
                <c:pt idx="1">
                  <c:v>95</c:v>
                </c:pt>
                <c:pt idx="2">
                  <c:v>95</c:v>
                </c:pt>
              </c:numCache>
            </c:numRef>
          </c:val>
          <c:extLst>
            <c:ext xmlns:c16="http://schemas.microsoft.com/office/drawing/2014/chart" uri="{C3380CC4-5D6E-409C-BE32-E72D297353CC}">
              <c16:uniqueId val="{00000003-0AB8-45C8-AEB9-4490B01C7BA0}"/>
            </c:ext>
          </c:extLst>
        </c:ser>
        <c:dLbls>
          <c:showLegendKey val="0"/>
          <c:showVal val="0"/>
          <c:showCatName val="0"/>
          <c:showSerName val="0"/>
          <c:showPercent val="0"/>
          <c:showBubbleSize val="0"/>
        </c:dLbls>
        <c:gapWidth val="219"/>
        <c:axId val="1568683279"/>
        <c:axId val="1508645359"/>
      </c:barChart>
      <c:dateAx>
        <c:axId val="1568683279"/>
        <c:scaling>
          <c:orientation val="minMax"/>
        </c:scaling>
        <c:delete val="0"/>
        <c:axPos val="b"/>
        <c:numFmt formatCode="mmmm\ yyyy" sourceLinked="1"/>
        <c:majorTickMark val="none"/>
        <c:minorTickMark val="none"/>
        <c:tickLblPos val="nextTo"/>
        <c:spPr>
          <a:noFill/>
          <a:ln w="9525" cap="flat" cmpd="sng" algn="ctr">
            <a:solidFill>
              <a:schemeClr val="tx2">
                <a:lumMod val="60000"/>
                <a:lumOff val="40000"/>
              </a:schemeClr>
            </a:solidFill>
            <a:round/>
          </a:ln>
          <a:effectLst/>
        </c:spPr>
        <c:txPr>
          <a:bodyPr rot="-60000000" spcFirstLastPara="1" vertOverflow="ellipsis" vert="horz" wrap="square" anchor="ctr" anchorCtr="1"/>
          <a:lstStyle/>
          <a:p>
            <a:pPr>
              <a:defRPr sz="900" b="0" i="1" u="none" strike="noStrike" kern="1200" baseline="0">
                <a:solidFill>
                  <a:schemeClr val="tx1">
                    <a:lumMod val="65000"/>
                    <a:lumOff val="35000"/>
                  </a:schemeClr>
                </a:solidFill>
                <a:latin typeface="+mn-lt"/>
                <a:ea typeface="+mn-ea"/>
                <a:cs typeface="+mn-cs"/>
              </a:defRPr>
            </a:pPr>
            <a:endParaRPr lang="nl-NL"/>
          </a:p>
        </c:txPr>
        <c:crossAx val="1508645359"/>
        <c:crosses val="autoZero"/>
        <c:auto val="1"/>
        <c:lblOffset val="100"/>
        <c:baseTimeUnit val="months"/>
      </c:dateAx>
      <c:valAx>
        <c:axId val="1508645359"/>
        <c:scaling>
          <c:orientation val="minMax"/>
          <c:max val="160"/>
          <c:min val="0"/>
        </c:scaling>
        <c:delete val="0"/>
        <c:axPos val="l"/>
        <c:majorGridlines>
          <c:spPr>
            <a:ln w="9525" cap="flat" cmpd="sng" algn="ctr">
              <a:solidFill>
                <a:schemeClr val="tx2">
                  <a:lumMod val="60000"/>
                  <a:lumOff val="4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568683279"/>
        <c:crosses val="autoZero"/>
        <c:crossBetween val="between"/>
      </c:valAx>
      <c:spPr>
        <a:noFill/>
        <a:ln>
          <a:solidFill>
            <a:schemeClr val="tx2">
              <a:lumMod val="60000"/>
              <a:lumOff val="40000"/>
            </a:schemeClr>
          </a:solidFill>
        </a:ln>
        <a:effectLst/>
      </c:spPr>
    </c:plotArea>
    <c:legend>
      <c:legendPos val="b"/>
      <c:layout>
        <c:manualLayout>
          <c:xMode val="edge"/>
          <c:yMode val="edge"/>
          <c:x val="0.85476736777968676"/>
          <c:y val="0.34315207338467546"/>
          <c:w val="0.12178177885267062"/>
          <c:h val="0.338501725202673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blipFill>
      <a:blip xmlns:r="http://schemas.openxmlformats.org/officeDocument/2006/relationships" r:embed="rId3"/>
      <a:stretch>
        <a:fillRect/>
      </a:stretch>
    </a:blip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nl-NL" b="1">
                <a:solidFill>
                  <a:schemeClr val="bg1"/>
                </a:solidFill>
              </a:rPr>
              <a:t>Gemiddelde</a:t>
            </a:r>
            <a:r>
              <a:rPr lang="nl-NL" b="1" baseline="0">
                <a:solidFill>
                  <a:schemeClr val="bg1"/>
                </a:solidFill>
              </a:rPr>
              <a:t> temperatuur zomer 2026</a:t>
            </a:r>
            <a:endParaRPr lang="nl-NL" b="1">
              <a:solidFill>
                <a:schemeClr val="bg1"/>
              </a:solidFill>
            </a:endParaRPr>
          </a:p>
        </c:rich>
      </c:tx>
      <c:layout>
        <c:manualLayout>
          <c:xMode val="edge"/>
          <c:yMode val="edge"/>
          <c:x val="0.28796703575548549"/>
          <c:y val="8.2687325042247045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0.14845543912111966"/>
          <c:y val="0.18641857430774597"/>
          <c:w val="0.68570240592805576"/>
          <c:h val="0.6561721042263966"/>
        </c:manualLayout>
      </c:layout>
      <c:barChart>
        <c:barDir val="col"/>
        <c:grouping val="clustered"/>
        <c:varyColors val="0"/>
        <c:ser>
          <c:idx val="0"/>
          <c:order val="0"/>
          <c:tx>
            <c:v>Gemeten</c:v>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'zomer 2026'!$B$20:$B$22</c:f>
              <c:numCache>
                <c:formatCode>mmmm\ yyyy</c:formatCode>
                <c:ptCount val="3"/>
                <c:pt idx="0">
                  <c:v>46174</c:v>
                </c:pt>
                <c:pt idx="1">
                  <c:v>46204</c:v>
                </c:pt>
                <c:pt idx="2">
                  <c:v>46235</c:v>
                </c:pt>
              </c:numCache>
            </c:numRef>
          </c:cat>
          <c:val>
            <c:numRef>
              <c:f>'zomer 2026'!$C$20:$C$22</c:f>
              <c:numCache>
                <c:formatCode>0.0</c:formatCode>
                <c:ptCount val="3"/>
                <c:pt idx="0">
                  <c:v>18.8</c:v>
                </c:pt>
                <c:pt idx="1">
                  <c:v>19.3</c:v>
                </c:pt>
                <c:pt idx="2">
                  <c:v>19.100000000000001</c:v>
                </c:pt>
              </c:numCache>
            </c:numRef>
          </c:val>
          <c:extLst>
            <c:ext xmlns:c16="http://schemas.microsoft.com/office/drawing/2014/chart" uri="{C3380CC4-5D6E-409C-BE32-E72D297353CC}">
              <c16:uniqueId val="{00000000-F774-44EF-A7FD-7F0E91D749F4}"/>
            </c:ext>
          </c:extLst>
        </c:ser>
        <c:ser>
          <c:idx val="1"/>
          <c:order val="1"/>
          <c:tx>
            <c:v>Normaal</c:v>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1"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'zomer 2026'!$B$20:$B$22</c:f>
              <c:numCache>
                <c:formatCode>mmmm\ yyyy</c:formatCode>
                <c:ptCount val="3"/>
                <c:pt idx="0">
                  <c:v>46174</c:v>
                </c:pt>
                <c:pt idx="1">
                  <c:v>46204</c:v>
                </c:pt>
                <c:pt idx="2">
                  <c:v>46235</c:v>
                </c:pt>
              </c:numCache>
            </c:numRef>
          </c:cat>
          <c:val>
            <c:numRef>
              <c:f>'zomer 2026'!$D$20:$D$22</c:f>
              <c:numCache>
                <c:formatCode>0.0</c:formatCode>
                <c:ptCount val="3"/>
                <c:pt idx="0">
                  <c:v>15.7</c:v>
                </c:pt>
                <c:pt idx="1">
                  <c:v>17.8</c:v>
                </c:pt>
                <c:pt idx="2">
                  <c:v>17.7</c:v>
                </c:pt>
              </c:numCache>
            </c:numRef>
          </c:val>
          <c:extLst>
            <c:ext xmlns:c16="http://schemas.microsoft.com/office/drawing/2014/chart" uri="{C3380CC4-5D6E-409C-BE32-E72D297353CC}">
              <c16:uniqueId val="{00000001-F774-44EF-A7FD-7F0E91D749F4}"/>
            </c:ext>
          </c:extLst>
        </c:ser>
        <c:dLbls>
          <c:showLegendKey val="0"/>
          <c:showVal val="0"/>
          <c:showCatName val="0"/>
          <c:showSerName val="0"/>
          <c:showPercent val="0"/>
          <c:showBubbleSize val="0"/>
        </c:dLbls>
        <c:gapWidth val="219"/>
        <c:axId val="1517584351"/>
        <c:axId val="1451906959"/>
      </c:barChart>
      <c:dateAx>
        <c:axId val="1517584351"/>
        <c:scaling>
          <c:orientation val="minMax"/>
        </c:scaling>
        <c:delete val="0"/>
        <c:axPos val="b"/>
        <c:numFmt formatCode="mmmm\ yyyy" sourceLinked="1"/>
        <c:majorTickMark val="none"/>
        <c:minorTickMark val="none"/>
        <c:tickLblPos val="nextTo"/>
        <c:spPr>
          <a:noFill/>
          <a:ln w="9525" cap="flat" cmpd="sng" algn="ctr">
            <a:solidFill>
              <a:schemeClr val="tx2">
                <a:lumMod val="60000"/>
                <a:lumOff val="40000"/>
              </a:schemeClr>
            </a:solidFill>
            <a:round/>
          </a:ln>
          <a:effectLst/>
        </c:spPr>
        <c:txPr>
          <a:bodyPr rot="-60000000" spcFirstLastPara="1" vertOverflow="ellipsis" vert="horz" wrap="square" anchor="ctr" anchorCtr="1"/>
          <a:lstStyle/>
          <a:p>
            <a:pPr>
              <a:defRPr sz="900" b="0" i="1" u="none" strike="noStrike" kern="1200" baseline="0">
                <a:solidFill>
                  <a:schemeClr val="tx1">
                    <a:lumMod val="65000"/>
                    <a:lumOff val="35000"/>
                  </a:schemeClr>
                </a:solidFill>
                <a:latin typeface="+mn-lt"/>
                <a:ea typeface="+mn-ea"/>
                <a:cs typeface="+mn-cs"/>
              </a:defRPr>
            </a:pPr>
            <a:endParaRPr lang="nl-NL"/>
          </a:p>
        </c:txPr>
        <c:crossAx val="1451906959"/>
        <c:crosses val="autoZero"/>
        <c:auto val="1"/>
        <c:lblOffset val="100"/>
        <c:baseTimeUnit val="months"/>
      </c:dateAx>
      <c:valAx>
        <c:axId val="1451906959"/>
        <c:scaling>
          <c:orientation val="minMax"/>
          <c:min val="14"/>
        </c:scaling>
        <c:delete val="0"/>
        <c:axPos val="l"/>
        <c:majorGridlines>
          <c:spPr>
            <a:ln w="9525" cap="flat" cmpd="sng" algn="ctr">
              <a:solidFill>
                <a:schemeClr val="tx2">
                  <a:lumMod val="60000"/>
                  <a:lumOff val="4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517584351"/>
        <c:crosses val="autoZero"/>
        <c:crossBetween val="between"/>
      </c:valAx>
      <c:spPr>
        <a:noFill/>
        <a:ln>
          <a:solidFill>
            <a:schemeClr val="tx2">
              <a:lumMod val="60000"/>
              <a:lumOff val="40000"/>
            </a:schemeClr>
          </a:solidFill>
        </a:ln>
        <a:effectLst/>
      </c:spPr>
    </c:plotArea>
    <c:legend>
      <c:legendPos val="b"/>
      <c:layout>
        <c:manualLayout>
          <c:xMode val="edge"/>
          <c:yMode val="edge"/>
          <c:x val="0.85414482222569788"/>
          <c:y val="0.28940531210721487"/>
          <c:w val="0.13034398001584227"/>
          <c:h val="0.4377265152533699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blipFill>
      <a:blip xmlns:r="http://schemas.openxmlformats.org/officeDocument/2006/relationships" r:embed="rId3"/>
      <a:stretch>
        <a:fillRect/>
      </a:stretch>
    </a:blip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104775</xdr:colOff>
      <xdr:row>36</xdr:row>
      <xdr:rowOff>9525</xdr:rowOff>
    </xdr:from>
    <xdr:to>
      <xdr:col>5</xdr:col>
      <xdr:colOff>314325</xdr:colOff>
      <xdr:row>50</xdr:row>
      <xdr:rowOff>85725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36</xdr:row>
      <xdr:rowOff>9525</xdr:rowOff>
    </xdr:from>
    <xdr:to>
      <xdr:col>11</xdr:col>
      <xdr:colOff>666750</xdr:colOff>
      <xdr:row>50</xdr:row>
      <xdr:rowOff>85725</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752474</xdr:colOff>
      <xdr:row>36</xdr:row>
      <xdr:rowOff>19050</xdr:rowOff>
    </xdr:from>
    <xdr:to>
      <xdr:col>17</xdr:col>
      <xdr:colOff>0</xdr:colOff>
      <xdr:row>50</xdr:row>
      <xdr:rowOff>95250</xdr:rowOff>
    </xdr:to>
    <xdr:graphicFrame macro="">
      <xdr:nvGraphicFramePr>
        <xdr:cNvPr id="9" name="Chart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361949</xdr:colOff>
      <xdr:row>50</xdr:row>
      <xdr:rowOff>142875</xdr:rowOff>
    </xdr:from>
    <xdr:to>
      <xdr:col>16</xdr:col>
      <xdr:colOff>923924</xdr:colOff>
      <xdr:row>65</xdr:row>
      <xdr:rowOff>28575</xdr:rowOff>
    </xdr:to>
    <xdr:graphicFrame macro="">
      <xdr:nvGraphicFramePr>
        <xdr:cNvPr id="10" name="Chart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50</xdr:row>
      <xdr:rowOff>133350</xdr:rowOff>
    </xdr:from>
    <xdr:to>
      <xdr:col>5</xdr:col>
      <xdr:colOff>295275</xdr:colOff>
      <xdr:row>65</xdr:row>
      <xdr:rowOff>19050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2</xdr:col>
      <xdr:colOff>742950</xdr:colOff>
      <xdr:row>36</xdr:row>
      <xdr:rowOff>171450</xdr:rowOff>
    </xdr:from>
    <xdr:ext cx="853503" cy="264560"/>
    <xdr:sp macro="" textlink="">
      <xdr:nvSpPr>
        <xdr:cNvPr id="3" name="Tekstvak 2">
          <a:extLst>
            <a:ext uri="{FF2B5EF4-FFF2-40B4-BE49-F238E27FC236}">
              <a16:creationId xmlns:a16="http://schemas.microsoft.com/office/drawing/2014/main" id="{412EDF33-04C8-4B34-A82A-370011A6E1C5}"/>
            </a:ext>
          </a:extLst>
        </xdr:cNvPr>
        <xdr:cNvSpPr txBox="1"/>
      </xdr:nvSpPr>
      <xdr:spPr>
        <a:xfrm>
          <a:off x="2257425" y="6858000"/>
          <a:ext cx="8535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solidFill>
            </a:rPr>
            <a:t>Emmeloord</a:t>
          </a:r>
        </a:p>
      </xdr:txBody>
    </xdr:sp>
    <xdr:clientData/>
  </xdr:oneCellAnchor>
  <xdr:oneCellAnchor>
    <xdr:from>
      <xdr:col>8</xdr:col>
      <xdr:colOff>180975</xdr:colOff>
      <xdr:row>36</xdr:row>
      <xdr:rowOff>171450</xdr:rowOff>
    </xdr:from>
    <xdr:ext cx="853503" cy="264560"/>
    <xdr:sp macro="" textlink="">
      <xdr:nvSpPr>
        <xdr:cNvPr id="4" name="Tekstvak 3">
          <a:extLst>
            <a:ext uri="{FF2B5EF4-FFF2-40B4-BE49-F238E27FC236}">
              <a16:creationId xmlns:a16="http://schemas.microsoft.com/office/drawing/2014/main" id="{4399ECC9-F0CD-4C33-99FE-05CF8AED88CB}"/>
            </a:ext>
          </a:extLst>
        </xdr:cNvPr>
        <xdr:cNvSpPr txBox="1"/>
      </xdr:nvSpPr>
      <xdr:spPr>
        <a:xfrm>
          <a:off x="7715250" y="6838950"/>
          <a:ext cx="8535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solidFill>
            </a:rPr>
            <a:t>Emmeloord</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0.44828</cdr:x>
      <cdr:y>0.05903</cdr:y>
    </cdr:from>
    <cdr:to>
      <cdr:x>0.6225</cdr:x>
      <cdr:y>0.39236</cdr:y>
    </cdr:to>
    <cdr:sp macro="" textlink="">
      <cdr:nvSpPr>
        <cdr:cNvPr id="2" name="Tekstvak 1">
          <a:extLst xmlns:a="http://schemas.openxmlformats.org/drawingml/2006/main">
            <a:ext uri="{FF2B5EF4-FFF2-40B4-BE49-F238E27FC236}">
              <a16:creationId xmlns:a16="http://schemas.microsoft.com/office/drawing/2014/main" id="{DF0E5872-44AF-4ABB-924D-423EC9187CCD}"/>
            </a:ext>
          </a:extLst>
        </cdr:cNvPr>
        <cdr:cNvSpPr txBox="1"/>
      </cdr:nvSpPr>
      <cdr:spPr>
        <a:xfrm xmlns:a="http://schemas.openxmlformats.org/drawingml/2006/main">
          <a:off x="2352676" y="1619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i="1">
              <a:solidFill>
                <a:schemeClr val="bg1"/>
              </a:solidFill>
            </a:rPr>
            <a:t>Emmeloord</a:t>
          </a:r>
        </a:p>
      </cdr:txBody>
    </cdr:sp>
  </cdr:relSizeAnchor>
</c:userShapes>
</file>

<file path=xl/drawings/drawing3.xml><?xml version="1.0" encoding="utf-8"?>
<c:userShapes xmlns:c="http://schemas.openxmlformats.org/drawingml/2006/chart">
  <cdr:relSizeAnchor xmlns:cdr="http://schemas.openxmlformats.org/drawingml/2006/chartDrawing">
    <cdr:from>
      <cdr:x>0.44862</cdr:x>
      <cdr:y>0.06944</cdr:y>
    </cdr:from>
    <cdr:to>
      <cdr:x>0.53441</cdr:x>
      <cdr:y>0.40277</cdr:y>
    </cdr:to>
    <cdr:sp macro="" textlink="">
      <cdr:nvSpPr>
        <cdr:cNvPr id="2" name="Tekstvak 1">
          <a:extLst xmlns:a="http://schemas.openxmlformats.org/drawingml/2006/main">
            <a:ext uri="{FF2B5EF4-FFF2-40B4-BE49-F238E27FC236}">
              <a16:creationId xmlns:a16="http://schemas.microsoft.com/office/drawing/2014/main" id="{11D90A4A-535E-4259-ACB9-90D374432D4B}"/>
            </a:ext>
          </a:extLst>
        </cdr:cNvPr>
        <cdr:cNvSpPr txBox="1"/>
      </cdr:nvSpPr>
      <cdr:spPr>
        <a:xfrm xmlns:a="http://schemas.openxmlformats.org/drawingml/2006/main">
          <a:off x="4781562" y="190500"/>
          <a:ext cx="914390" cy="91439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i="1">
              <a:solidFill>
                <a:schemeClr val="bg1"/>
              </a:solidFill>
            </a:rPr>
            <a:t>Emmeloord</a:t>
          </a:r>
        </a:p>
      </cdr:txBody>
    </cdr:sp>
  </cdr:relSizeAnchor>
</c:userShapes>
</file>

<file path=xl/drawings/drawing4.xml><?xml version="1.0" encoding="utf-8"?>
<c:userShapes xmlns:c="http://schemas.openxmlformats.org/drawingml/2006/chart">
  <cdr:relSizeAnchor xmlns:cdr="http://schemas.openxmlformats.org/drawingml/2006/chartDrawing">
    <cdr:from>
      <cdr:x>0.37993</cdr:x>
      <cdr:y>0.0625</cdr:y>
    </cdr:from>
    <cdr:to>
      <cdr:x>0.55197</cdr:x>
      <cdr:y>0.39583</cdr:y>
    </cdr:to>
    <cdr:sp macro="" textlink="">
      <cdr:nvSpPr>
        <cdr:cNvPr id="2" name="Tekstvak 1">
          <a:extLst xmlns:a="http://schemas.openxmlformats.org/drawingml/2006/main">
            <a:ext uri="{FF2B5EF4-FFF2-40B4-BE49-F238E27FC236}">
              <a16:creationId xmlns:a16="http://schemas.microsoft.com/office/drawing/2014/main" id="{33FEFFF6-9E3D-4011-B541-151DA6F27AA5}"/>
            </a:ext>
          </a:extLst>
        </cdr:cNvPr>
        <cdr:cNvSpPr txBox="1"/>
      </cdr:nvSpPr>
      <cdr:spPr>
        <a:xfrm xmlns:a="http://schemas.openxmlformats.org/drawingml/2006/main">
          <a:off x="2019300" y="1714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i="1">
              <a:solidFill>
                <a:schemeClr val="bg1"/>
              </a:solidFill>
            </a:rPr>
            <a:t>Emmeloord</a:t>
          </a:r>
        </a:p>
      </cdr:txBody>
    </cdr:sp>
  </cdr:relSizeAnchor>
</c:userShapes>
</file>

<file path=xl/drawings/drawing5.xml><?xml version="1.0" encoding="utf-8"?>
<xdr:wsDr xmlns:xdr="http://schemas.openxmlformats.org/drawingml/2006/spreadsheetDrawing" xmlns:a="http://schemas.openxmlformats.org/drawingml/2006/main">
  <xdr:twoCellAnchor>
    <xdr:from>
      <xdr:col>5</xdr:col>
      <xdr:colOff>14286</xdr:colOff>
      <xdr:row>0</xdr:row>
      <xdr:rowOff>185736</xdr:rowOff>
    </xdr:from>
    <xdr:to>
      <xdr:col>15</xdr:col>
      <xdr:colOff>609599</xdr:colOff>
      <xdr:row>17</xdr:row>
      <xdr:rowOff>19049</xdr:rowOff>
    </xdr:to>
    <xdr:graphicFrame macro="">
      <xdr:nvGraphicFramePr>
        <xdr:cNvPr id="2" name="Grafiek 1">
          <a:extLst>
            <a:ext uri="{FF2B5EF4-FFF2-40B4-BE49-F238E27FC236}">
              <a16:creationId xmlns:a16="http://schemas.microsoft.com/office/drawing/2014/main" id="{732CEAAA-3098-449B-90E8-AB4976D3C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9</xdr:col>
      <xdr:colOff>514350</xdr:colOff>
      <xdr:row>2</xdr:row>
      <xdr:rowOff>9525</xdr:rowOff>
    </xdr:from>
    <xdr:ext cx="853503" cy="264560"/>
    <xdr:sp macro="" textlink="">
      <xdr:nvSpPr>
        <xdr:cNvPr id="3" name="Tekstvak 2">
          <a:extLst>
            <a:ext uri="{FF2B5EF4-FFF2-40B4-BE49-F238E27FC236}">
              <a16:creationId xmlns:a16="http://schemas.microsoft.com/office/drawing/2014/main" id="{282E5AFF-478F-4DF7-9770-30E5C5E92F18}"/>
            </a:ext>
          </a:extLst>
        </xdr:cNvPr>
        <xdr:cNvSpPr txBox="1"/>
      </xdr:nvSpPr>
      <xdr:spPr>
        <a:xfrm>
          <a:off x="6000750" y="390525"/>
          <a:ext cx="8535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solidFill>
            </a:rPr>
            <a:t>Emmeloord</a:t>
          </a:r>
        </a:p>
      </xdr:txBody>
    </xdr:sp>
    <xdr:clientData/>
  </xdr:oneCellAnchor>
  <xdr:oneCellAnchor>
    <xdr:from>
      <xdr:col>5</xdr:col>
      <xdr:colOff>283035</xdr:colOff>
      <xdr:row>6</xdr:row>
      <xdr:rowOff>77708</xdr:rowOff>
    </xdr:from>
    <xdr:ext cx="311496" cy="1042593"/>
    <xdr:sp macro="" textlink="">
      <xdr:nvSpPr>
        <xdr:cNvPr id="4" name="Tekstvak 3">
          <a:extLst>
            <a:ext uri="{FF2B5EF4-FFF2-40B4-BE49-F238E27FC236}">
              <a16:creationId xmlns:a16="http://schemas.microsoft.com/office/drawing/2014/main" id="{FFAC2123-CA04-4A11-A57B-2DD924D6420F}"/>
            </a:ext>
          </a:extLst>
        </xdr:cNvPr>
        <xdr:cNvSpPr txBox="1"/>
      </xdr:nvSpPr>
      <xdr:spPr>
        <a:xfrm rot="16200000">
          <a:off x="2965486" y="1586257"/>
          <a:ext cx="1042593"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400" b="1"/>
            <a:t>Millimeters</a:t>
          </a:r>
        </a:p>
      </xdr:txBody>
    </xdr:sp>
    <xdr:clientData/>
  </xdr:oneCellAnchor>
  <xdr:oneCellAnchor>
    <xdr:from>
      <xdr:col>7</xdr:col>
      <xdr:colOff>491490</xdr:colOff>
      <xdr:row>15</xdr:row>
      <xdr:rowOff>72390</xdr:rowOff>
    </xdr:from>
    <xdr:ext cx="3395673" cy="311496"/>
    <xdr:sp macro="" textlink="">
      <xdr:nvSpPr>
        <xdr:cNvPr id="5" name="Tekstvak 4">
          <a:extLst>
            <a:ext uri="{FF2B5EF4-FFF2-40B4-BE49-F238E27FC236}">
              <a16:creationId xmlns:a16="http://schemas.microsoft.com/office/drawing/2014/main" id="{59ECFDC1-4EE2-4789-998B-D7D2A751500B}"/>
            </a:ext>
          </a:extLst>
        </xdr:cNvPr>
        <xdr:cNvSpPr txBox="1"/>
      </xdr:nvSpPr>
      <xdr:spPr>
        <a:xfrm>
          <a:off x="5425440" y="2929890"/>
          <a:ext cx="3395673"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400" b="1"/>
            <a:t>Totaal: 221,</a:t>
          </a:r>
          <a:r>
            <a:rPr lang="nl-NL" sz="1400" b="1" baseline="0"/>
            <a:t>2 millimeter </a:t>
          </a:r>
          <a:r>
            <a:rPr lang="nl-NL" sz="1400" b="1" i="1" baseline="0"/>
            <a:t>(normaal 267 mm)</a:t>
          </a:r>
          <a:endParaRPr lang="nl-NL" sz="1400" b="1" i="1"/>
        </a:p>
      </xdr:txBody>
    </xdr:sp>
    <xdr:clientData/>
  </xdr:oneCellAnchor>
  <xdr:twoCellAnchor>
    <xdr:from>
      <xdr:col>4</xdr:col>
      <xdr:colOff>595312</xdr:colOff>
      <xdr:row>19</xdr:row>
      <xdr:rowOff>23811</xdr:rowOff>
    </xdr:from>
    <xdr:to>
      <xdr:col>16</xdr:col>
      <xdr:colOff>19050</xdr:colOff>
      <xdr:row>35</xdr:row>
      <xdr:rowOff>47624</xdr:rowOff>
    </xdr:to>
    <xdr:graphicFrame macro="">
      <xdr:nvGraphicFramePr>
        <xdr:cNvPr id="6" name="Grafiek 5">
          <a:extLst>
            <a:ext uri="{FF2B5EF4-FFF2-40B4-BE49-F238E27FC236}">
              <a16:creationId xmlns:a16="http://schemas.microsoft.com/office/drawing/2014/main" id="{EF19A3D0-9313-470D-96BA-27B21D8C8F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9</xdr:col>
      <xdr:colOff>485775</xdr:colOff>
      <xdr:row>20</xdr:row>
      <xdr:rowOff>38100</xdr:rowOff>
    </xdr:from>
    <xdr:ext cx="853503" cy="264560"/>
    <xdr:sp macro="" textlink="">
      <xdr:nvSpPr>
        <xdr:cNvPr id="7" name="Tekstvak 6">
          <a:extLst>
            <a:ext uri="{FF2B5EF4-FFF2-40B4-BE49-F238E27FC236}">
              <a16:creationId xmlns:a16="http://schemas.microsoft.com/office/drawing/2014/main" id="{1E3EDF14-FE04-48CA-AE64-D298581B2D3F}"/>
            </a:ext>
          </a:extLst>
        </xdr:cNvPr>
        <xdr:cNvSpPr txBox="1"/>
      </xdr:nvSpPr>
      <xdr:spPr>
        <a:xfrm>
          <a:off x="6638925" y="3848100"/>
          <a:ext cx="8535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100" i="1">
              <a:solidFill>
                <a:schemeClr val="bg1"/>
              </a:solidFill>
            </a:rPr>
            <a:t>Emmeloord</a:t>
          </a:r>
        </a:p>
      </xdr:txBody>
    </xdr:sp>
    <xdr:clientData/>
  </xdr:oneCellAnchor>
  <xdr:oneCellAnchor>
    <xdr:from>
      <xdr:col>5</xdr:col>
      <xdr:colOff>214037</xdr:colOff>
      <xdr:row>23</xdr:row>
      <xdr:rowOff>147913</xdr:rowOff>
    </xdr:from>
    <xdr:ext cx="311496" cy="1292020"/>
    <xdr:sp macro="" textlink="">
      <xdr:nvSpPr>
        <xdr:cNvPr id="8" name="Tekstvak 7">
          <a:extLst>
            <a:ext uri="{FF2B5EF4-FFF2-40B4-BE49-F238E27FC236}">
              <a16:creationId xmlns:a16="http://schemas.microsoft.com/office/drawing/2014/main" id="{27667FB9-1FFB-4CCD-96FA-84ADE2FC1A01}"/>
            </a:ext>
          </a:extLst>
        </xdr:cNvPr>
        <xdr:cNvSpPr txBox="1"/>
      </xdr:nvSpPr>
      <xdr:spPr>
        <a:xfrm rot="16200000">
          <a:off x="2771775" y="5019675"/>
          <a:ext cx="129202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400" b="1">
              <a:solidFill>
                <a:sysClr val="windowText" lastClr="000000"/>
              </a:solidFill>
            </a:rPr>
            <a:t>Graden Celcius</a:t>
          </a:r>
        </a:p>
      </xdr:txBody>
    </xdr:sp>
    <xdr:clientData/>
  </xdr:oneCellAnchor>
  <xdr:oneCellAnchor>
    <xdr:from>
      <xdr:col>7</xdr:col>
      <xdr:colOff>201930</xdr:colOff>
      <xdr:row>33</xdr:row>
      <xdr:rowOff>100965</xdr:rowOff>
    </xdr:from>
    <xdr:ext cx="3643177" cy="311496"/>
    <xdr:sp macro="" textlink="">
      <xdr:nvSpPr>
        <xdr:cNvPr id="9" name="Tekstvak 8">
          <a:extLst>
            <a:ext uri="{FF2B5EF4-FFF2-40B4-BE49-F238E27FC236}">
              <a16:creationId xmlns:a16="http://schemas.microsoft.com/office/drawing/2014/main" id="{D947ADDB-62B8-4082-8566-E28998209D6B}"/>
            </a:ext>
          </a:extLst>
        </xdr:cNvPr>
        <xdr:cNvSpPr txBox="1"/>
      </xdr:nvSpPr>
      <xdr:spPr>
        <a:xfrm>
          <a:off x="5135880" y="6387465"/>
          <a:ext cx="364317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400" b="1">
              <a:solidFill>
                <a:sysClr val="windowText" lastClr="000000"/>
              </a:solidFill>
            </a:rPr>
            <a:t>Gemiddelde temperatuur: 19,1 </a:t>
          </a:r>
          <a:r>
            <a:rPr lang="nl-NL" sz="1400" b="1" i="1">
              <a:solidFill>
                <a:sysClr val="windowText" lastClr="000000"/>
              </a:solidFill>
            </a:rPr>
            <a:t>(normaal 17,1)</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4"/>
  <sheetViews>
    <sheetView tabSelected="1" zoomScaleNormal="100" workbookViewId="0">
      <selection activeCell="H23" sqref="H23"/>
    </sheetView>
  </sheetViews>
  <sheetFormatPr defaultRowHeight="15" x14ac:dyDescent="0.25"/>
  <cols>
    <col min="1" max="1" width="13.5703125" customWidth="1"/>
    <col min="3" max="3" width="32.28515625" customWidth="1"/>
    <col min="4" max="4" width="11.28515625" customWidth="1"/>
    <col min="5" max="5" width="10.5703125" customWidth="1"/>
    <col min="6" max="6" width="11.42578125" customWidth="1"/>
    <col min="7" max="7" width="12" customWidth="1"/>
    <col min="8" max="9" width="12.7109375" customWidth="1"/>
    <col min="10" max="10" width="12.85546875" customWidth="1"/>
    <col min="11" max="11" width="13.7109375" customWidth="1"/>
    <col min="12" max="12" width="13.85546875" customWidth="1"/>
    <col min="13" max="13" width="13.5703125" customWidth="1"/>
    <col min="14" max="14" width="17.85546875" customWidth="1"/>
    <col min="15" max="15" width="20.5703125" customWidth="1"/>
    <col min="16" max="16" width="10.140625" customWidth="1"/>
    <col min="17" max="17" width="14" customWidth="1"/>
    <col min="19" max="19" width="26.7109375" customWidth="1"/>
    <col min="21" max="22" width="11.140625" customWidth="1"/>
  </cols>
  <sheetData>
    <row r="1" spans="1:22" x14ac:dyDescent="0.25">
      <c r="A1" s="4">
        <v>46235</v>
      </c>
      <c r="B1" s="5"/>
      <c r="C1" s="6"/>
      <c r="D1" s="6"/>
      <c r="E1" s="6"/>
      <c r="F1" s="6"/>
      <c r="G1" s="6"/>
      <c r="H1" s="6"/>
      <c r="I1" s="6"/>
      <c r="J1" s="6"/>
      <c r="K1" s="6"/>
      <c r="L1" s="6"/>
      <c r="M1" s="6"/>
      <c r="N1" s="6"/>
      <c r="O1" s="6"/>
      <c r="P1" s="6"/>
      <c r="Q1" s="6"/>
      <c r="S1" s="8" t="s">
        <v>11</v>
      </c>
      <c r="T1" s="17"/>
      <c r="U1" s="17"/>
      <c r="V1" s="17"/>
    </row>
    <row r="2" spans="1:22" x14ac:dyDescent="0.25">
      <c r="A2" s="7"/>
      <c r="B2" s="6"/>
      <c r="C2" s="8" t="s">
        <v>8</v>
      </c>
      <c r="D2" s="8" t="s">
        <v>1</v>
      </c>
      <c r="E2" s="8" t="s">
        <v>2</v>
      </c>
      <c r="F2" s="8" t="s">
        <v>3</v>
      </c>
      <c r="G2" s="8" t="s">
        <v>31</v>
      </c>
      <c r="H2" s="8" t="s">
        <v>32</v>
      </c>
      <c r="I2" s="8" t="s">
        <v>33</v>
      </c>
      <c r="J2" s="8" t="s">
        <v>4</v>
      </c>
      <c r="K2" s="8" t="s">
        <v>5</v>
      </c>
      <c r="L2" s="8" t="s">
        <v>6</v>
      </c>
      <c r="M2" s="8" t="s">
        <v>0</v>
      </c>
      <c r="N2" s="8" t="s">
        <v>36</v>
      </c>
      <c r="O2" s="8" t="s">
        <v>35</v>
      </c>
      <c r="P2" s="8" t="s">
        <v>10</v>
      </c>
      <c r="Q2" s="8" t="s">
        <v>7</v>
      </c>
      <c r="S2" s="18"/>
      <c r="T2" s="17"/>
      <c r="U2" s="8" t="s">
        <v>12</v>
      </c>
      <c r="V2" s="19" t="s">
        <v>13</v>
      </c>
    </row>
    <row r="3" spans="1:22" x14ac:dyDescent="0.25">
      <c r="A3" s="7"/>
      <c r="B3" s="6"/>
      <c r="C3" s="9"/>
      <c r="D3" s="9"/>
      <c r="E3" s="9"/>
      <c r="F3" s="9"/>
      <c r="G3" s="9"/>
      <c r="H3" s="9"/>
      <c r="I3" s="9"/>
      <c r="J3" s="9"/>
      <c r="K3" s="9"/>
      <c r="L3" s="9"/>
      <c r="M3" s="9"/>
      <c r="N3" s="9"/>
      <c r="O3" s="9"/>
      <c r="P3" s="9"/>
      <c r="Q3" s="9"/>
      <c r="S3" s="7" t="s">
        <v>16</v>
      </c>
      <c r="T3" s="16"/>
      <c r="U3" s="12">
        <f>MAX(D4:D33)</f>
        <v>33.5</v>
      </c>
      <c r="V3" s="13">
        <f>MIN(E4:E33)</f>
        <v>9.6999999999999993</v>
      </c>
    </row>
    <row r="4" spans="1:22" x14ac:dyDescent="0.25">
      <c r="A4" s="7">
        <v>1</v>
      </c>
      <c r="B4" s="10"/>
      <c r="C4" s="11" t="s">
        <v>39</v>
      </c>
      <c r="D4" s="12">
        <v>23.3</v>
      </c>
      <c r="E4" s="13">
        <v>13.2</v>
      </c>
      <c r="F4" s="14">
        <f t="shared" ref="F4:F34" si="0">AVERAGE(D4:E4)</f>
        <v>18.25</v>
      </c>
      <c r="G4" s="11">
        <v>97</v>
      </c>
      <c r="H4" s="11">
        <v>38</v>
      </c>
      <c r="I4" s="11">
        <f t="shared" ref="I4:I34" si="1">AVERAGE(G4:H4)</f>
        <v>67.5</v>
      </c>
      <c r="J4" s="11">
        <v>1019.7</v>
      </c>
      <c r="K4" s="11">
        <v>1018</v>
      </c>
      <c r="L4" s="11">
        <f t="shared" ref="L4:L34" si="2">AVERAGE(J4:K4)</f>
        <v>1018.85</v>
      </c>
      <c r="M4" s="11" t="s">
        <v>40</v>
      </c>
      <c r="N4" s="11">
        <v>7</v>
      </c>
      <c r="O4" s="11">
        <v>17.600000000000001</v>
      </c>
      <c r="P4" s="11">
        <v>0</v>
      </c>
      <c r="Q4" s="11">
        <v>0</v>
      </c>
      <c r="S4" s="7" t="s">
        <v>17</v>
      </c>
      <c r="T4" s="16"/>
      <c r="U4" s="15">
        <f>MAX(G4:G33)</f>
        <v>99</v>
      </c>
      <c r="V4" s="15">
        <f>MIN(H4:H33)</f>
        <v>22</v>
      </c>
    </row>
    <row r="5" spans="1:22" x14ac:dyDescent="0.25">
      <c r="A5" s="7">
        <v>2</v>
      </c>
      <c r="B5" s="10"/>
      <c r="C5" s="11" t="s">
        <v>41</v>
      </c>
      <c r="D5" s="12">
        <v>26.1</v>
      </c>
      <c r="E5" s="13">
        <v>13.1</v>
      </c>
      <c r="F5" s="14">
        <f t="shared" si="0"/>
        <v>19.600000000000001</v>
      </c>
      <c r="G5" s="11">
        <v>92</v>
      </c>
      <c r="H5" s="11">
        <v>33</v>
      </c>
      <c r="I5" s="11">
        <f t="shared" si="1"/>
        <v>62.5</v>
      </c>
      <c r="J5" s="11">
        <v>1020.2</v>
      </c>
      <c r="K5" s="11">
        <v>1015.8</v>
      </c>
      <c r="L5" s="11">
        <f t="shared" si="2"/>
        <v>1018</v>
      </c>
      <c r="M5" s="11" t="s">
        <v>42</v>
      </c>
      <c r="N5" s="11">
        <v>7.9</v>
      </c>
      <c r="O5" s="11">
        <v>18.3</v>
      </c>
      <c r="P5" s="11">
        <v>0</v>
      </c>
      <c r="Q5" s="11">
        <v>0</v>
      </c>
      <c r="S5" s="7" t="s">
        <v>14</v>
      </c>
      <c r="T5" s="16"/>
      <c r="U5" s="15">
        <f>MAX(J4:J33)</f>
        <v>1028.0999999999999</v>
      </c>
      <c r="V5" s="15">
        <f>MIN(K4:K33)</f>
        <v>1002</v>
      </c>
    </row>
    <row r="6" spans="1:22" x14ac:dyDescent="0.25">
      <c r="A6" s="7">
        <v>3</v>
      </c>
      <c r="B6" s="10"/>
      <c r="C6" s="11" t="s">
        <v>43</v>
      </c>
      <c r="D6" s="12">
        <v>31.8</v>
      </c>
      <c r="E6" s="13">
        <v>16</v>
      </c>
      <c r="F6" s="14">
        <f t="shared" si="0"/>
        <v>23.9</v>
      </c>
      <c r="G6" s="11">
        <v>77</v>
      </c>
      <c r="H6" s="11">
        <v>33</v>
      </c>
      <c r="I6" s="11">
        <f t="shared" si="1"/>
        <v>55</v>
      </c>
      <c r="J6" s="11">
        <v>1016.2</v>
      </c>
      <c r="K6" s="11">
        <v>1008.9</v>
      </c>
      <c r="L6" s="11">
        <f t="shared" si="2"/>
        <v>1012.55</v>
      </c>
      <c r="M6" s="11" t="s">
        <v>44</v>
      </c>
      <c r="N6" s="11">
        <v>15.6</v>
      </c>
      <c r="O6" s="11">
        <v>29.8</v>
      </c>
      <c r="P6" s="11">
        <v>0</v>
      </c>
      <c r="Q6" s="11">
        <v>0</v>
      </c>
      <c r="S6" s="7" t="s">
        <v>34</v>
      </c>
      <c r="T6" s="16"/>
      <c r="U6" s="15">
        <f>MAX(N4:N33)</f>
        <v>18.600000000000001</v>
      </c>
      <c r="V6" s="15">
        <f>MIN(N4:N33)</f>
        <v>4.5</v>
      </c>
    </row>
    <row r="7" spans="1:22" x14ac:dyDescent="0.25">
      <c r="A7" s="7">
        <v>4</v>
      </c>
      <c r="B7" s="10"/>
      <c r="C7" s="11" t="s">
        <v>45</v>
      </c>
      <c r="D7" s="12">
        <v>32.5</v>
      </c>
      <c r="E7" s="13">
        <v>20.3</v>
      </c>
      <c r="F7" s="14">
        <f t="shared" si="0"/>
        <v>26.4</v>
      </c>
      <c r="G7" s="11">
        <v>86</v>
      </c>
      <c r="H7" s="11">
        <v>37</v>
      </c>
      <c r="I7" s="11">
        <f t="shared" si="1"/>
        <v>61.5</v>
      </c>
      <c r="J7" s="11">
        <v>1011.2</v>
      </c>
      <c r="K7" s="11">
        <v>1009.2</v>
      </c>
      <c r="L7" s="11">
        <f t="shared" si="2"/>
        <v>1010.2</v>
      </c>
      <c r="M7" s="11" t="s">
        <v>46</v>
      </c>
      <c r="N7" s="11">
        <v>10.3</v>
      </c>
      <c r="O7" s="11">
        <v>21.9</v>
      </c>
      <c r="P7" s="11">
        <v>0.1</v>
      </c>
      <c r="Q7" s="11">
        <v>0.1</v>
      </c>
      <c r="S7" s="7" t="s">
        <v>35</v>
      </c>
      <c r="T7" s="16"/>
      <c r="U7" s="15">
        <f>MAX(O4:O33)</f>
        <v>38.5</v>
      </c>
      <c r="V7" s="15">
        <f>MIN(O4:O33)</f>
        <v>11.1</v>
      </c>
    </row>
    <row r="8" spans="1:22" x14ac:dyDescent="0.25">
      <c r="A8" s="7">
        <v>5</v>
      </c>
      <c r="B8" s="10"/>
      <c r="C8" s="11" t="s">
        <v>47</v>
      </c>
      <c r="D8" s="12">
        <v>25.2</v>
      </c>
      <c r="E8" s="13">
        <v>19.899999999999999</v>
      </c>
      <c r="F8" s="14">
        <f t="shared" si="0"/>
        <v>22.549999999999997</v>
      </c>
      <c r="G8" s="11">
        <v>78</v>
      </c>
      <c r="H8" s="11">
        <v>54</v>
      </c>
      <c r="I8" s="11">
        <f t="shared" si="1"/>
        <v>66</v>
      </c>
      <c r="J8" s="11">
        <v>1015</v>
      </c>
      <c r="K8" s="11">
        <v>1010.6</v>
      </c>
      <c r="L8" s="11">
        <f t="shared" si="2"/>
        <v>1012.8</v>
      </c>
      <c r="M8" s="11" t="s">
        <v>40</v>
      </c>
      <c r="N8" s="11">
        <v>18.600000000000001</v>
      </c>
      <c r="O8" s="11">
        <v>35.6</v>
      </c>
      <c r="P8" s="11">
        <v>0</v>
      </c>
      <c r="Q8" s="11">
        <v>0</v>
      </c>
      <c r="S8" s="7" t="s">
        <v>10</v>
      </c>
      <c r="T8" s="16"/>
      <c r="U8" s="15">
        <f>MAX(P4:P33)</f>
        <v>22.8</v>
      </c>
      <c r="V8" s="15">
        <f>MIN(P4:P33)</f>
        <v>0</v>
      </c>
    </row>
    <row r="9" spans="1:22" x14ac:dyDescent="0.25">
      <c r="A9" s="7">
        <v>6</v>
      </c>
      <c r="B9" s="10"/>
      <c r="C9" s="11" t="s">
        <v>48</v>
      </c>
      <c r="D9" s="12">
        <v>21.2</v>
      </c>
      <c r="E9" s="13">
        <v>14.5</v>
      </c>
      <c r="F9" s="14">
        <f t="shared" si="0"/>
        <v>17.850000000000001</v>
      </c>
      <c r="G9" s="11">
        <v>95</v>
      </c>
      <c r="H9" s="11">
        <v>50</v>
      </c>
      <c r="I9" s="11">
        <f t="shared" si="1"/>
        <v>72.5</v>
      </c>
      <c r="J9" s="11">
        <v>1022.8</v>
      </c>
      <c r="K9" s="11">
        <v>1014.8</v>
      </c>
      <c r="L9" s="11">
        <f t="shared" si="2"/>
        <v>1018.8</v>
      </c>
      <c r="M9" s="11" t="s">
        <v>49</v>
      </c>
      <c r="N9" s="11">
        <v>17.899999999999999</v>
      </c>
      <c r="O9" s="11">
        <v>32</v>
      </c>
      <c r="P9" s="11">
        <v>6</v>
      </c>
      <c r="Q9" s="11">
        <v>1.5</v>
      </c>
      <c r="S9" s="7" t="s">
        <v>15</v>
      </c>
      <c r="T9" s="16"/>
      <c r="U9" s="15">
        <f>MAX(Q4:Q33)</f>
        <v>10.6</v>
      </c>
      <c r="V9" s="15">
        <f>MIN(Q4:Q33)</f>
        <v>0</v>
      </c>
    </row>
    <row r="10" spans="1:22" x14ac:dyDescent="0.25">
      <c r="A10" s="7">
        <v>7</v>
      </c>
      <c r="B10" s="10"/>
      <c r="C10" s="11" t="s">
        <v>50</v>
      </c>
      <c r="D10" s="12">
        <v>20.6</v>
      </c>
      <c r="E10" s="13">
        <v>14.1</v>
      </c>
      <c r="F10" s="14">
        <f t="shared" si="0"/>
        <v>17.350000000000001</v>
      </c>
      <c r="G10" s="11">
        <v>97</v>
      </c>
      <c r="H10" s="11">
        <v>57</v>
      </c>
      <c r="I10" s="11">
        <f t="shared" si="1"/>
        <v>77</v>
      </c>
      <c r="J10" s="11">
        <v>1024.5</v>
      </c>
      <c r="K10" s="11">
        <v>1022.6</v>
      </c>
      <c r="L10" s="11">
        <f t="shared" si="2"/>
        <v>1023.55</v>
      </c>
      <c r="M10" s="11" t="s">
        <v>40</v>
      </c>
      <c r="N10" s="11">
        <v>6.7</v>
      </c>
      <c r="O10" s="11">
        <v>17.600000000000001</v>
      </c>
      <c r="P10" s="11">
        <v>4.5</v>
      </c>
      <c r="Q10" s="11">
        <v>3</v>
      </c>
    </row>
    <row r="11" spans="1:22" x14ac:dyDescent="0.25">
      <c r="A11" s="7">
        <v>8</v>
      </c>
      <c r="B11" s="10"/>
      <c r="C11" s="11" t="s">
        <v>51</v>
      </c>
      <c r="D11" s="12">
        <v>25.2</v>
      </c>
      <c r="E11" s="13">
        <v>11.1</v>
      </c>
      <c r="F11" s="14">
        <f t="shared" si="0"/>
        <v>18.149999999999999</v>
      </c>
      <c r="G11" s="11">
        <v>95</v>
      </c>
      <c r="H11" s="11">
        <v>36</v>
      </c>
      <c r="I11" s="11">
        <f t="shared" si="1"/>
        <v>65.5</v>
      </c>
      <c r="J11" s="11">
        <v>1023.6</v>
      </c>
      <c r="K11" s="11">
        <v>1018.8</v>
      </c>
      <c r="L11" s="11">
        <f t="shared" si="2"/>
        <v>1021.2</v>
      </c>
      <c r="M11" s="11" t="s">
        <v>46</v>
      </c>
      <c r="N11" s="11">
        <v>5.5</v>
      </c>
      <c r="O11" s="11">
        <v>11.1</v>
      </c>
      <c r="P11" s="11">
        <v>0</v>
      </c>
      <c r="Q11" s="11">
        <v>0</v>
      </c>
      <c r="S11" s="7" t="s">
        <v>18</v>
      </c>
      <c r="T11" s="16"/>
      <c r="U11" s="16"/>
      <c r="V11" s="20">
        <v>0</v>
      </c>
    </row>
    <row r="12" spans="1:22" x14ac:dyDescent="0.25">
      <c r="A12" s="7">
        <v>9</v>
      </c>
      <c r="B12" s="10"/>
      <c r="C12" s="11" t="s">
        <v>52</v>
      </c>
      <c r="D12" s="12">
        <v>28.4</v>
      </c>
      <c r="E12" s="13">
        <v>14</v>
      </c>
      <c r="F12" s="14">
        <f t="shared" si="0"/>
        <v>21.2</v>
      </c>
      <c r="G12" s="11">
        <v>93</v>
      </c>
      <c r="H12" s="11">
        <v>28</v>
      </c>
      <c r="I12" s="11">
        <f t="shared" si="1"/>
        <v>60.5</v>
      </c>
      <c r="J12" s="11">
        <v>1018.1</v>
      </c>
      <c r="K12" s="11">
        <v>1011.6</v>
      </c>
      <c r="L12" s="11">
        <f t="shared" si="2"/>
        <v>1014.85</v>
      </c>
      <c r="M12" s="11" t="s">
        <v>46</v>
      </c>
      <c r="N12" s="11">
        <v>7.8</v>
      </c>
      <c r="O12" s="11">
        <v>18.3</v>
      </c>
      <c r="P12" s="11">
        <v>0</v>
      </c>
      <c r="Q12" s="11">
        <v>0</v>
      </c>
      <c r="S12" s="7" t="s">
        <v>19</v>
      </c>
      <c r="T12" s="16"/>
      <c r="U12" s="16"/>
      <c r="V12" s="20">
        <v>0</v>
      </c>
    </row>
    <row r="13" spans="1:22" x14ac:dyDescent="0.25">
      <c r="A13" s="7">
        <v>10</v>
      </c>
      <c r="B13" s="10"/>
      <c r="C13" s="11" t="s">
        <v>53</v>
      </c>
      <c r="D13" s="12">
        <v>22.6</v>
      </c>
      <c r="E13" s="13">
        <v>14.5</v>
      </c>
      <c r="F13" s="14">
        <f t="shared" si="0"/>
        <v>18.55</v>
      </c>
      <c r="G13" s="11">
        <v>87</v>
      </c>
      <c r="H13" s="11">
        <v>52</v>
      </c>
      <c r="I13" s="11">
        <f t="shared" si="1"/>
        <v>69.5</v>
      </c>
      <c r="J13" s="11">
        <v>1023.1</v>
      </c>
      <c r="K13" s="11">
        <v>1010.4</v>
      </c>
      <c r="L13" s="11">
        <f t="shared" si="2"/>
        <v>1016.75</v>
      </c>
      <c r="M13" s="11" t="s">
        <v>54</v>
      </c>
      <c r="N13" s="11">
        <v>9.6</v>
      </c>
      <c r="O13" s="11">
        <v>26.2</v>
      </c>
      <c r="P13" s="11">
        <v>0</v>
      </c>
      <c r="Q13" s="11">
        <v>0</v>
      </c>
      <c r="S13" s="7" t="s">
        <v>20</v>
      </c>
      <c r="T13" s="16"/>
      <c r="U13" s="16"/>
      <c r="V13" s="20">
        <v>27</v>
      </c>
    </row>
    <row r="14" spans="1:22" x14ac:dyDescent="0.25">
      <c r="A14" s="7">
        <v>11</v>
      </c>
      <c r="B14" s="10"/>
      <c r="C14" s="11" t="s">
        <v>55</v>
      </c>
      <c r="D14" s="12">
        <v>22.4</v>
      </c>
      <c r="E14" s="13">
        <v>11.2</v>
      </c>
      <c r="F14" s="14">
        <f t="shared" si="0"/>
        <v>16.799999999999997</v>
      </c>
      <c r="G14" s="11">
        <v>92</v>
      </c>
      <c r="H14" s="11">
        <v>45</v>
      </c>
      <c r="I14" s="11">
        <f t="shared" si="1"/>
        <v>68.5</v>
      </c>
      <c r="J14" s="11">
        <v>1027.7</v>
      </c>
      <c r="K14" s="11">
        <v>1023.1</v>
      </c>
      <c r="L14" s="11">
        <f t="shared" si="2"/>
        <v>1025.4000000000001</v>
      </c>
      <c r="M14" s="11" t="s">
        <v>59</v>
      </c>
      <c r="N14" s="11">
        <v>5.3</v>
      </c>
      <c r="O14" s="11">
        <v>12.6</v>
      </c>
      <c r="P14" s="11">
        <v>0</v>
      </c>
      <c r="Q14" s="11">
        <v>0</v>
      </c>
      <c r="S14" s="7" t="s">
        <v>21</v>
      </c>
      <c r="T14" s="16"/>
      <c r="U14" s="16"/>
      <c r="V14" s="20">
        <v>10</v>
      </c>
    </row>
    <row r="15" spans="1:22" x14ac:dyDescent="0.25">
      <c r="A15" s="7">
        <v>12</v>
      </c>
      <c r="B15" s="10"/>
      <c r="C15" s="11" t="s">
        <v>56</v>
      </c>
      <c r="D15" s="12">
        <v>26.8</v>
      </c>
      <c r="E15" s="13">
        <v>10.7</v>
      </c>
      <c r="F15" s="14">
        <f t="shared" si="0"/>
        <v>18.75</v>
      </c>
      <c r="G15" s="11">
        <v>86</v>
      </c>
      <c r="H15" s="11">
        <v>31</v>
      </c>
      <c r="I15" s="11">
        <f t="shared" si="1"/>
        <v>58.5</v>
      </c>
      <c r="J15" s="11">
        <v>1028.0999999999999</v>
      </c>
      <c r="K15" s="11">
        <v>1024.5</v>
      </c>
      <c r="L15" s="11">
        <f t="shared" si="2"/>
        <v>1026.3</v>
      </c>
      <c r="M15" s="11" t="s">
        <v>42</v>
      </c>
      <c r="N15" s="11">
        <v>9.5</v>
      </c>
      <c r="O15" s="11">
        <v>17.600000000000001</v>
      </c>
      <c r="P15" s="11">
        <v>0</v>
      </c>
      <c r="Q15" s="11">
        <v>0</v>
      </c>
      <c r="S15" s="7" t="s">
        <v>22</v>
      </c>
      <c r="T15" s="16"/>
      <c r="U15" s="16"/>
      <c r="V15" s="20">
        <v>4</v>
      </c>
    </row>
    <row r="16" spans="1:22" x14ac:dyDescent="0.25">
      <c r="A16" s="7">
        <v>13</v>
      </c>
      <c r="B16" s="10"/>
      <c r="C16" s="11" t="s">
        <v>57</v>
      </c>
      <c r="D16" s="12">
        <v>31.9</v>
      </c>
      <c r="E16" s="13">
        <v>15</v>
      </c>
      <c r="F16" s="14">
        <f t="shared" si="0"/>
        <v>23.45</v>
      </c>
      <c r="G16" s="11">
        <v>71</v>
      </c>
      <c r="H16" s="11">
        <v>24</v>
      </c>
      <c r="I16" s="11">
        <f t="shared" si="1"/>
        <v>47.5</v>
      </c>
      <c r="J16" s="11">
        <v>1025.5999999999999</v>
      </c>
      <c r="K16" s="11">
        <v>1019.1</v>
      </c>
      <c r="L16" s="11">
        <f t="shared" si="2"/>
        <v>1022.3499999999999</v>
      </c>
      <c r="M16" s="11" t="s">
        <v>58</v>
      </c>
      <c r="N16" s="11">
        <v>7.6</v>
      </c>
      <c r="O16" s="11">
        <v>16.2</v>
      </c>
      <c r="P16" s="11">
        <v>0</v>
      </c>
      <c r="Q16" s="11">
        <v>0</v>
      </c>
      <c r="S16" s="8" t="s">
        <v>23</v>
      </c>
      <c r="T16" s="16"/>
      <c r="U16" s="16"/>
      <c r="V16" s="20">
        <v>7</v>
      </c>
    </row>
    <row r="17" spans="1:22" x14ac:dyDescent="0.25">
      <c r="A17" s="7">
        <v>14</v>
      </c>
      <c r="B17" s="10"/>
      <c r="C17" s="11" t="s">
        <v>60</v>
      </c>
      <c r="D17" s="12">
        <v>33.5</v>
      </c>
      <c r="E17" s="13">
        <v>17.600000000000001</v>
      </c>
      <c r="F17" s="14">
        <f t="shared" si="0"/>
        <v>25.55</v>
      </c>
      <c r="G17" s="11">
        <v>90</v>
      </c>
      <c r="H17" s="11">
        <v>22</v>
      </c>
      <c r="I17" s="11">
        <f t="shared" si="1"/>
        <v>56</v>
      </c>
      <c r="J17" s="11">
        <v>1019.2</v>
      </c>
      <c r="K17" s="11">
        <v>1014</v>
      </c>
      <c r="L17" s="11">
        <f t="shared" si="2"/>
        <v>1016.6</v>
      </c>
      <c r="M17" s="11" t="s">
        <v>40</v>
      </c>
      <c r="N17" s="11">
        <v>7.7</v>
      </c>
      <c r="O17" s="11">
        <v>14.4</v>
      </c>
      <c r="P17" s="11">
        <v>0</v>
      </c>
      <c r="Q17" s="11">
        <v>0</v>
      </c>
      <c r="S17" s="8" t="s">
        <v>24</v>
      </c>
      <c r="T17" s="16"/>
      <c r="U17" s="16"/>
      <c r="V17" s="20">
        <v>0</v>
      </c>
    </row>
    <row r="18" spans="1:22" x14ac:dyDescent="0.25">
      <c r="A18" s="7">
        <v>15</v>
      </c>
      <c r="B18" s="10"/>
      <c r="C18" s="11" t="s">
        <v>61</v>
      </c>
      <c r="D18" s="12">
        <v>22.1</v>
      </c>
      <c r="E18" s="13">
        <v>16.8</v>
      </c>
      <c r="F18" s="14">
        <f t="shared" si="0"/>
        <v>19.450000000000003</v>
      </c>
      <c r="G18" s="11">
        <v>97</v>
      </c>
      <c r="H18" s="11">
        <v>78</v>
      </c>
      <c r="I18" s="11">
        <f t="shared" si="1"/>
        <v>87.5</v>
      </c>
      <c r="J18" s="11">
        <v>1017.6</v>
      </c>
      <c r="K18" s="11">
        <v>1014.1</v>
      </c>
      <c r="L18" s="11">
        <f t="shared" si="2"/>
        <v>1015.85</v>
      </c>
      <c r="M18" s="11" t="s">
        <v>59</v>
      </c>
      <c r="N18" s="11">
        <v>4.5</v>
      </c>
      <c r="O18" s="11">
        <v>13.6</v>
      </c>
      <c r="P18" s="11">
        <v>6</v>
      </c>
      <c r="Q18" s="11">
        <v>5.3</v>
      </c>
      <c r="S18" s="8" t="s">
        <v>25</v>
      </c>
      <c r="T18" s="16"/>
      <c r="U18" s="16"/>
      <c r="V18" s="20">
        <v>0</v>
      </c>
    </row>
    <row r="19" spans="1:22" x14ac:dyDescent="0.25">
      <c r="A19" s="7">
        <v>16</v>
      </c>
      <c r="B19" s="10"/>
      <c r="C19" s="11" t="s">
        <v>62</v>
      </c>
      <c r="D19" s="12">
        <v>22.4</v>
      </c>
      <c r="E19" s="13">
        <v>12.9</v>
      </c>
      <c r="F19" s="14">
        <f t="shared" si="0"/>
        <v>17.649999999999999</v>
      </c>
      <c r="G19" s="11">
        <v>98</v>
      </c>
      <c r="H19" s="11">
        <v>58</v>
      </c>
      <c r="I19" s="11">
        <f t="shared" si="1"/>
        <v>78</v>
      </c>
      <c r="J19" s="11">
        <v>1017.9</v>
      </c>
      <c r="K19" s="11">
        <v>1015.6</v>
      </c>
      <c r="L19" s="11">
        <f t="shared" si="2"/>
        <v>1016.75</v>
      </c>
      <c r="M19" s="11" t="s">
        <v>46</v>
      </c>
      <c r="N19" s="11">
        <v>7.6</v>
      </c>
      <c r="O19" s="11">
        <v>18.3</v>
      </c>
      <c r="P19" s="11">
        <v>0</v>
      </c>
      <c r="Q19" s="11">
        <v>0</v>
      </c>
      <c r="S19" s="8" t="s">
        <v>27</v>
      </c>
      <c r="T19" s="16"/>
      <c r="U19" s="16"/>
      <c r="V19" s="20">
        <v>0</v>
      </c>
    </row>
    <row r="20" spans="1:22" x14ac:dyDescent="0.25">
      <c r="A20" s="7">
        <v>17</v>
      </c>
      <c r="B20" s="10"/>
      <c r="C20" s="11" t="s">
        <v>63</v>
      </c>
      <c r="D20" s="12">
        <v>19.399999999999999</v>
      </c>
      <c r="E20" s="13">
        <v>13.6</v>
      </c>
      <c r="F20" s="14">
        <f t="shared" si="0"/>
        <v>16.5</v>
      </c>
      <c r="G20" s="11">
        <v>96</v>
      </c>
      <c r="H20" s="11">
        <v>67</v>
      </c>
      <c r="I20" s="11">
        <f t="shared" si="1"/>
        <v>81.5</v>
      </c>
      <c r="J20" s="11">
        <v>1015.6</v>
      </c>
      <c r="K20" s="11">
        <v>1013.9</v>
      </c>
      <c r="L20" s="11">
        <f t="shared" si="2"/>
        <v>1014.75</v>
      </c>
      <c r="M20" s="11" t="s">
        <v>49</v>
      </c>
      <c r="N20" s="11">
        <v>9.4</v>
      </c>
      <c r="O20" s="11">
        <v>19.8</v>
      </c>
      <c r="P20" s="11">
        <v>6</v>
      </c>
      <c r="Q20" s="11">
        <v>7.3</v>
      </c>
      <c r="S20" s="8" t="s">
        <v>26</v>
      </c>
      <c r="T20" s="16"/>
      <c r="U20" s="16"/>
      <c r="V20" s="20">
        <v>0</v>
      </c>
    </row>
    <row r="21" spans="1:22" x14ac:dyDescent="0.25">
      <c r="A21" s="7">
        <v>18</v>
      </c>
      <c r="B21" s="10"/>
      <c r="C21" s="11" t="s">
        <v>64</v>
      </c>
      <c r="D21" s="12">
        <v>20.3</v>
      </c>
      <c r="E21" s="13">
        <v>14.9</v>
      </c>
      <c r="F21" s="14">
        <f t="shared" si="0"/>
        <v>17.600000000000001</v>
      </c>
      <c r="G21" s="11">
        <v>98</v>
      </c>
      <c r="H21" s="11">
        <v>82</v>
      </c>
      <c r="I21" s="11">
        <f t="shared" si="1"/>
        <v>90</v>
      </c>
      <c r="J21" s="11">
        <v>1014.5</v>
      </c>
      <c r="K21" s="11">
        <v>1007</v>
      </c>
      <c r="L21" s="11">
        <f t="shared" si="2"/>
        <v>1010.75</v>
      </c>
      <c r="M21" s="11" t="s">
        <v>40</v>
      </c>
      <c r="N21" s="11">
        <v>10.5</v>
      </c>
      <c r="O21" s="11">
        <v>27.3</v>
      </c>
      <c r="P21" s="11">
        <v>1.5</v>
      </c>
      <c r="Q21" s="11">
        <v>2</v>
      </c>
      <c r="S21" s="2"/>
      <c r="V21" s="3"/>
    </row>
    <row r="22" spans="1:22" x14ac:dyDescent="0.25">
      <c r="A22" s="7">
        <v>19</v>
      </c>
      <c r="B22" s="10"/>
      <c r="C22" s="11" t="s">
        <v>65</v>
      </c>
      <c r="D22" s="12">
        <v>20.399999999999999</v>
      </c>
      <c r="E22" s="13">
        <v>15</v>
      </c>
      <c r="F22" s="14">
        <f t="shared" si="0"/>
        <v>17.7</v>
      </c>
      <c r="G22" s="11">
        <v>98</v>
      </c>
      <c r="H22" s="11">
        <v>70</v>
      </c>
      <c r="I22" s="11">
        <f t="shared" si="1"/>
        <v>84</v>
      </c>
      <c r="J22" s="11">
        <v>1007.7</v>
      </c>
      <c r="K22" s="11">
        <v>1002</v>
      </c>
      <c r="L22" s="11">
        <f t="shared" si="2"/>
        <v>1004.85</v>
      </c>
      <c r="M22" s="11" t="s">
        <v>40</v>
      </c>
      <c r="N22" s="11">
        <v>6.9</v>
      </c>
      <c r="O22" s="11">
        <v>17.600000000000001</v>
      </c>
      <c r="P22" s="11">
        <v>9.1</v>
      </c>
      <c r="Q22" s="11">
        <v>8.1</v>
      </c>
      <c r="S22" s="21">
        <v>46235</v>
      </c>
      <c r="T22" s="19"/>
      <c r="U22" s="19" t="s">
        <v>29</v>
      </c>
      <c r="V22" s="22" t="s">
        <v>30</v>
      </c>
    </row>
    <row r="23" spans="1:22" x14ac:dyDescent="0.25">
      <c r="A23" s="7">
        <v>20</v>
      </c>
      <c r="B23" s="10"/>
      <c r="C23" s="11" t="s">
        <v>66</v>
      </c>
      <c r="D23" s="12">
        <v>21.2</v>
      </c>
      <c r="E23" s="13">
        <v>14.1</v>
      </c>
      <c r="F23" s="14">
        <f t="shared" si="0"/>
        <v>17.649999999999999</v>
      </c>
      <c r="G23" s="11">
        <v>98</v>
      </c>
      <c r="H23" s="11">
        <v>65</v>
      </c>
      <c r="I23" s="11">
        <f t="shared" si="1"/>
        <v>81.5</v>
      </c>
      <c r="J23" s="11">
        <v>1006.4</v>
      </c>
      <c r="K23" s="11">
        <v>1003.1</v>
      </c>
      <c r="L23" s="11">
        <f t="shared" si="2"/>
        <v>1004.75</v>
      </c>
      <c r="M23" s="11" t="s">
        <v>40</v>
      </c>
      <c r="N23" s="11">
        <v>13.9</v>
      </c>
      <c r="O23" s="11">
        <v>36.700000000000003</v>
      </c>
      <c r="P23" s="11">
        <v>22.8</v>
      </c>
      <c r="Q23" s="11">
        <v>7.8</v>
      </c>
      <c r="S23" s="23">
        <v>46235</v>
      </c>
      <c r="T23" s="16"/>
      <c r="U23" s="11">
        <v>0.3</v>
      </c>
      <c r="V23" s="11">
        <v>0</v>
      </c>
    </row>
    <row r="24" spans="1:22" x14ac:dyDescent="0.25">
      <c r="A24" s="7">
        <v>21</v>
      </c>
      <c r="B24" s="10"/>
      <c r="C24" s="11" t="s">
        <v>67</v>
      </c>
      <c r="D24" s="12">
        <v>21.4</v>
      </c>
      <c r="E24" s="13">
        <v>13.4</v>
      </c>
      <c r="F24" s="14">
        <f t="shared" si="0"/>
        <v>17.399999999999999</v>
      </c>
      <c r="G24" s="11">
        <v>98</v>
      </c>
      <c r="H24" s="11">
        <v>55</v>
      </c>
      <c r="I24" s="11">
        <f t="shared" si="1"/>
        <v>76.5</v>
      </c>
      <c r="J24" s="11">
        <v>1013.1</v>
      </c>
      <c r="K24" s="11">
        <v>1006.4</v>
      </c>
      <c r="L24" s="11">
        <f t="shared" si="2"/>
        <v>1009.75</v>
      </c>
      <c r="M24" s="11" t="s">
        <v>40</v>
      </c>
      <c r="N24" s="11">
        <v>6.1</v>
      </c>
      <c r="O24" s="11">
        <v>14.7</v>
      </c>
      <c r="P24" s="11">
        <v>1.5</v>
      </c>
      <c r="Q24" s="11">
        <v>0.2</v>
      </c>
      <c r="S24" s="23">
        <v>46236</v>
      </c>
      <c r="T24" s="16"/>
      <c r="U24" s="11">
        <v>1.6</v>
      </c>
      <c r="V24" s="11">
        <v>0</v>
      </c>
    </row>
    <row r="25" spans="1:22" x14ac:dyDescent="0.25">
      <c r="A25" s="7">
        <v>22</v>
      </c>
      <c r="B25" s="10"/>
      <c r="C25" s="11" t="s">
        <v>68</v>
      </c>
      <c r="D25" s="12">
        <v>18.7</v>
      </c>
      <c r="E25" s="13">
        <v>12.9</v>
      </c>
      <c r="F25" s="14">
        <f t="shared" si="0"/>
        <v>15.8</v>
      </c>
      <c r="G25" s="11">
        <v>93</v>
      </c>
      <c r="H25" s="11">
        <v>63</v>
      </c>
      <c r="I25" s="11">
        <f t="shared" si="1"/>
        <v>78</v>
      </c>
      <c r="J25" s="11">
        <v>1022.1</v>
      </c>
      <c r="K25" s="11">
        <v>1013.1</v>
      </c>
      <c r="L25" s="11">
        <f t="shared" si="2"/>
        <v>1017.6</v>
      </c>
      <c r="M25" s="11" t="s">
        <v>54</v>
      </c>
      <c r="N25" s="11">
        <v>10.199999999999999</v>
      </c>
      <c r="O25" s="11">
        <v>29.8</v>
      </c>
      <c r="P25" s="11">
        <v>0</v>
      </c>
      <c r="Q25" s="11">
        <v>0</v>
      </c>
      <c r="S25" s="23">
        <v>46237</v>
      </c>
      <c r="T25" s="16"/>
      <c r="U25" s="11">
        <v>5.9</v>
      </c>
      <c r="V25" s="11">
        <v>0</v>
      </c>
    </row>
    <row r="26" spans="1:22" x14ac:dyDescent="0.25">
      <c r="A26" s="7">
        <v>23</v>
      </c>
      <c r="B26" s="10"/>
      <c r="C26" s="11" t="s">
        <v>69</v>
      </c>
      <c r="D26" s="12">
        <v>18.399999999999999</v>
      </c>
      <c r="E26" s="13">
        <v>12.2</v>
      </c>
      <c r="F26" s="14">
        <f t="shared" si="0"/>
        <v>15.299999999999999</v>
      </c>
      <c r="G26" s="11">
        <v>91</v>
      </c>
      <c r="H26" s="11">
        <v>57</v>
      </c>
      <c r="I26" s="11">
        <f t="shared" si="1"/>
        <v>74</v>
      </c>
      <c r="J26" s="11">
        <v>1024.4000000000001</v>
      </c>
      <c r="K26" s="11">
        <v>1021.8</v>
      </c>
      <c r="L26" s="11">
        <f t="shared" si="2"/>
        <v>1023.1</v>
      </c>
      <c r="M26" s="11" t="s">
        <v>70</v>
      </c>
      <c r="N26" s="11">
        <v>9.8000000000000007</v>
      </c>
      <c r="O26" s="11">
        <v>23.4</v>
      </c>
      <c r="P26" s="11">
        <v>0.1</v>
      </c>
      <c r="Q26" s="11">
        <v>0.1</v>
      </c>
      <c r="S26" s="23">
        <v>46238</v>
      </c>
      <c r="T26" s="16"/>
      <c r="U26" s="11">
        <v>8.4</v>
      </c>
      <c r="V26" s="11">
        <v>0</v>
      </c>
    </row>
    <row r="27" spans="1:22" x14ac:dyDescent="0.25">
      <c r="A27" s="7">
        <v>24</v>
      </c>
      <c r="B27" s="10"/>
      <c r="C27" s="11" t="s">
        <v>71</v>
      </c>
      <c r="D27" s="12">
        <v>21.6</v>
      </c>
      <c r="E27" s="13">
        <v>9.6999999999999993</v>
      </c>
      <c r="F27" s="14">
        <f t="shared" si="0"/>
        <v>15.65</v>
      </c>
      <c r="G27" s="11">
        <v>97</v>
      </c>
      <c r="H27" s="11">
        <v>48</v>
      </c>
      <c r="I27" s="11">
        <f t="shared" si="1"/>
        <v>72.5</v>
      </c>
      <c r="J27" s="11">
        <v>1024.3</v>
      </c>
      <c r="K27" s="11">
        <v>1018.1</v>
      </c>
      <c r="L27" s="11">
        <f t="shared" si="2"/>
        <v>1021.2</v>
      </c>
      <c r="M27" s="11" t="s">
        <v>42</v>
      </c>
      <c r="N27" s="11" t="s">
        <v>72</v>
      </c>
      <c r="O27" s="11">
        <v>24.8</v>
      </c>
      <c r="P27" s="11">
        <v>0</v>
      </c>
      <c r="Q27" s="11">
        <v>0</v>
      </c>
      <c r="S27" s="23">
        <v>46239</v>
      </c>
      <c r="T27" s="16"/>
      <c r="U27" s="11">
        <v>4.5999999999999996</v>
      </c>
      <c r="V27" s="11">
        <v>0</v>
      </c>
    </row>
    <row r="28" spans="1:22" x14ac:dyDescent="0.25">
      <c r="A28" s="7">
        <v>25</v>
      </c>
      <c r="B28" s="10"/>
      <c r="C28" s="46" t="s">
        <v>73</v>
      </c>
      <c r="D28" s="12">
        <v>24.7</v>
      </c>
      <c r="E28" s="13">
        <v>11.1</v>
      </c>
      <c r="F28" s="14">
        <f t="shared" si="0"/>
        <v>17.899999999999999</v>
      </c>
      <c r="G28" s="11">
        <v>93</v>
      </c>
      <c r="H28" s="11">
        <v>40</v>
      </c>
      <c r="I28" s="11">
        <f t="shared" si="1"/>
        <v>66.5</v>
      </c>
      <c r="J28" s="11">
        <v>1018.1</v>
      </c>
      <c r="K28" s="11">
        <v>1014.4</v>
      </c>
      <c r="L28" s="11">
        <f t="shared" si="2"/>
        <v>1016.25</v>
      </c>
      <c r="M28" s="11" t="s">
        <v>42</v>
      </c>
      <c r="N28" s="11">
        <v>16.8</v>
      </c>
      <c r="O28" s="11">
        <v>34.200000000000003</v>
      </c>
      <c r="P28" s="11">
        <v>0</v>
      </c>
      <c r="Q28" s="11">
        <v>0</v>
      </c>
      <c r="S28" s="23">
        <v>46240</v>
      </c>
      <c r="T28" s="16"/>
      <c r="U28" s="11">
        <v>0</v>
      </c>
      <c r="V28" s="11">
        <v>0</v>
      </c>
    </row>
    <row r="29" spans="1:22" x14ac:dyDescent="0.25">
      <c r="A29" s="7">
        <v>26</v>
      </c>
      <c r="B29" s="10"/>
      <c r="C29" s="11" t="s">
        <v>74</v>
      </c>
      <c r="D29" s="12">
        <v>24.7</v>
      </c>
      <c r="E29" s="13">
        <v>13</v>
      </c>
      <c r="F29" s="14">
        <f t="shared" si="0"/>
        <v>18.850000000000001</v>
      </c>
      <c r="G29" s="11">
        <v>86</v>
      </c>
      <c r="H29" s="11">
        <v>49</v>
      </c>
      <c r="I29" s="11">
        <f t="shared" si="1"/>
        <v>67.5</v>
      </c>
      <c r="J29" s="11">
        <v>1017.2</v>
      </c>
      <c r="K29" s="11">
        <v>1015.1</v>
      </c>
      <c r="L29" s="11">
        <f t="shared" si="2"/>
        <v>1016.1500000000001</v>
      </c>
      <c r="M29" s="11" t="s">
        <v>42</v>
      </c>
      <c r="N29" s="11">
        <v>11.5</v>
      </c>
      <c r="O29" s="11">
        <v>26.6</v>
      </c>
      <c r="P29" s="11">
        <v>0</v>
      </c>
      <c r="Q29" s="11">
        <v>0</v>
      </c>
      <c r="S29" s="23">
        <v>46241</v>
      </c>
      <c r="T29" s="16"/>
      <c r="U29" s="11">
        <v>0</v>
      </c>
      <c r="V29" s="11">
        <v>0</v>
      </c>
    </row>
    <row r="30" spans="1:22" x14ac:dyDescent="0.25">
      <c r="A30" s="7">
        <v>27</v>
      </c>
      <c r="B30" s="10"/>
      <c r="C30" s="11" t="s">
        <v>75</v>
      </c>
      <c r="D30" s="12">
        <v>28.2</v>
      </c>
      <c r="E30" s="13">
        <v>14.5</v>
      </c>
      <c r="F30" s="14">
        <f t="shared" si="0"/>
        <v>21.35</v>
      </c>
      <c r="G30" s="11">
        <v>95</v>
      </c>
      <c r="H30" s="11">
        <v>53</v>
      </c>
      <c r="I30" s="11">
        <f t="shared" si="1"/>
        <v>74</v>
      </c>
      <c r="J30" s="11">
        <v>1015.5</v>
      </c>
      <c r="K30" s="11">
        <v>1007.4</v>
      </c>
      <c r="L30" s="11">
        <f t="shared" si="2"/>
        <v>1011.45</v>
      </c>
      <c r="M30" s="11" t="s">
        <v>58</v>
      </c>
      <c r="N30" s="11">
        <v>11.8</v>
      </c>
      <c r="O30" s="11">
        <v>24.4</v>
      </c>
      <c r="P30" s="11">
        <v>1.5</v>
      </c>
      <c r="Q30" s="11">
        <v>0.2</v>
      </c>
      <c r="S30" s="23">
        <v>46242</v>
      </c>
      <c r="T30" s="16"/>
      <c r="U30" s="11">
        <v>0.2</v>
      </c>
      <c r="V30" s="11">
        <v>0</v>
      </c>
    </row>
    <row r="31" spans="1:22" x14ac:dyDescent="0.25">
      <c r="A31" s="7">
        <v>28</v>
      </c>
      <c r="B31" s="10"/>
      <c r="C31" s="11" t="s">
        <v>76</v>
      </c>
      <c r="D31" s="12">
        <v>22.3</v>
      </c>
      <c r="E31" s="13">
        <v>15.9</v>
      </c>
      <c r="F31" s="14">
        <f t="shared" si="0"/>
        <v>19.100000000000001</v>
      </c>
      <c r="G31" s="11">
        <v>99</v>
      </c>
      <c r="H31" s="11">
        <v>66</v>
      </c>
      <c r="I31" s="11">
        <f t="shared" si="1"/>
        <v>82.5</v>
      </c>
      <c r="J31" s="11">
        <v>1008.8</v>
      </c>
      <c r="K31" s="11">
        <v>1005.5</v>
      </c>
      <c r="L31" s="11">
        <f t="shared" si="2"/>
        <v>1007.15</v>
      </c>
      <c r="M31" s="11" t="s">
        <v>46</v>
      </c>
      <c r="N31" s="11">
        <v>10.4</v>
      </c>
      <c r="O31" s="11">
        <v>38.5</v>
      </c>
      <c r="P31" s="11">
        <v>7.8</v>
      </c>
      <c r="Q31" s="11">
        <v>6.8</v>
      </c>
      <c r="S31" s="23">
        <v>46243</v>
      </c>
      <c r="T31" s="16"/>
      <c r="U31" s="11">
        <v>3.2</v>
      </c>
      <c r="V31" s="11">
        <v>0</v>
      </c>
    </row>
    <row r="32" spans="1:22" x14ac:dyDescent="0.25">
      <c r="A32" s="7">
        <v>29</v>
      </c>
      <c r="B32" s="10"/>
      <c r="C32" s="11" t="s">
        <v>77</v>
      </c>
      <c r="D32" s="12">
        <v>22.9</v>
      </c>
      <c r="E32" s="13">
        <v>16</v>
      </c>
      <c r="F32" s="14">
        <f t="shared" si="0"/>
        <v>19.45</v>
      </c>
      <c r="G32" s="11">
        <v>97</v>
      </c>
      <c r="H32" s="11">
        <v>64</v>
      </c>
      <c r="I32" s="11">
        <f t="shared" si="1"/>
        <v>80.5</v>
      </c>
      <c r="J32" s="11">
        <v>1008.9</v>
      </c>
      <c r="K32" s="11">
        <v>1003.3</v>
      </c>
      <c r="L32" s="11">
        <f t="shared" si="2"/>
        <v>1006.0999999999999</v>
      </c>
      <c r="M32" s="11" t="s">
        <v>40</v>
      </c>
      <c r="N32" s="11">
        <v>15.8</v>
      </c>
      <c r="O32" s="11">
        <v>29.8</v>
      </c>
      <c r="P32" s="11">
        <v>13.7</v>
      </c>
      <c r="Q32" s="11">
        <v>10.6</v>
      </c>
      <c r="S32" s="23">
        <v>46244</v>
      </c>
      <c r="T32" s="16"/>
      <c r="U32" s="11">
        <v>0.6</v>
      </c>
      <c r="V32" s="11">
        <v>0</v>
      </c>
    </row>
    <row r="33" spans="1:22" x14ac:dyDescent="0.25">
      <c r="A33" s="7">
        <v>30</v>
      </c>
      <c r="B33" s="10"/>
      <c r="C33" s="11" t="s">
        <v>78</v>
      </c>
      <c r="D33" s="12">
        <v>20.3</v>
      </c>
      <c r="E33" s="13">
        <v>17.7</v>
      </c>
      <c r="F33" s="14">
        <f t="shared" si="0"/>
        <v>19</v>
      </c>
      <c r="G33" s="11">
        <v>95</v>
      </c>
      <c r="H33" s="11">
        <v>82</v>
      </c>
      <c r="I33" s="11">
        <f t="shared" si="1"/>
        <v>88.5</v>
      </c>
      <c r="J33" s="11">
        <v>1010.6</v>
      </c>
      <c r="K33" s="11">
        <v>1002.1</v>
      </c>
      <c r="L33" s="11">
        <f t="shared" si="2"/>
        <v>1006.35</v>
      </c>
      <c r="M33" s="11" t="s">
        <v>40</v>
      </c>
      <c r="N33" s="11">
        <v>14.7</v>
      </c>
      <c r="O33" s="11">
        <v>34.9</v>
      </c>
      <c r="P33" s="11">
        <v>7.6</v>
      </c>
      <c r="Q33" s="11">
        <v>2.2000000000000002</v>
      </c>
      <c r="S33" s="23">
        <v>46245</v>
      </c>
      <c r="T33" s="16"/>
      <c r="U33" s="11">
        <v>0</v>
      </c>
      <c r="V33" s="11">
        <v>0</v>
      </c>
    </row>
    <row r="34" spans="1:22" ht="15.75" thickBot="1" x14ac:dyDescent="0.3">
      <c r="A34" s="24">
        <v>31</v>
      </c>
      <c r="B34" s="25"/>
      <c r="C34" s="26" t="s">
        <v>79</v>
      </c>
      <c r="D34" s="27">
        <v>19.2</v>
      </c>
      <c r="E34" s="28">
        <v>14.1</v>
      </c>
      <c r="F34" s="29">
        <f t="shared" si="0"/>
        <v>16.649999999999999</v>
      </c>
      <c r="G34" s="26">
        <v>95</v>
      </c>
      <c r="H34" s="26">
        <v>75</v>
      </c>
      <c r="I34" s="26">
        <f t="shared" si="1"/>
        <v>85</v>
      </c>
      <c r="J34" s="26">
        <v>1014.7</v>
      </c>
      <c r="K34" s="26">
        <v>1006.3</v>
      </c>
      <c r="L34" s="26">
        <f t="shared" si="2"/>
        <v>1010.5</v>
      </c>
      <c r="M34" s="26" t="s">
        <v>46</v>
      </c>
      <c r="N34" s="26">
        <v>16.8</v>
      </c>
      <c r="O34" s="26">
        <v>39.6</v>
      </c>
      <c r="P34" s="26">
        <v>41.1</v>
      </c>
      <c r="Q34" s="26">
        <v>12.4</v>
      </c>
      <c r="S34" s="23">
        <v>46246</v>
      </c>
      <c r="T34" s="16"/>
      <c r="U34" s="11">
        <v>0.8</v>
      </c>
      <c r="V34" s="11">
        <v>0</v>
      </c>
    </row>
    <row r="35" spans="1:22" ht="15.75" thickBot="1" x14ac:dyDescent="0.3">
      <c r="A35" s="30" t="s">
        <v>9</v>
      </c>
      <c r="B35" s="31"/>
      <c r="C35" s="32" t="s">
        <v>80</v>
      </c>
      <c r="D35" s="33">
        <f t="shared" ref="D35:L35" si="3">AVERAGE(D4:D34)</f>
        <v>23.861290322580647</v>
      </c>
      <c r="E35" s="34">
        <f t="shared" si="3"/>
        <v>14.29032258064516</v>
      </c>
      <c r="F35" s="35">
        <f t="shared" si="3"/>
        <v>19.075806451612905</v>
      </c>
      <c r="G35" s="36">
        <f t="shared" si="3"/>
        <v>92.258064516129039</v>
      </c>
      <c r="H35" s="36">
        <f t="shared" si="3"/>
        <v>52</v>
      </c>
      <c r="I35" s="36">
        <f t="shared" si="3"/>
        <v>72.129032258064512</v>
      </c>
      <c r="J35" s="36">
        <f t="shared" si="3"/>
        <v>1017.8193548387097</v>
      </c>
      <c r="K35" s="36">
        <f t="shared" si="3"/>
        <v>1012.5999999999999</v>
      </c>
      <c r="L35" s="36">
        <f t="shared" si="3"/>
        <v>1015.2096774193548</v>
      </c>
      <c r="M35" s="36" t="s">
        <v>40</v>
      </c>
      <c r="N35" s="36">
        <f>AVERAGE(N4:N34)</f>
        <v>10.456666666666667</v>
      </c>
      <c r="O35" s="36">
        <f>MAX(O4:O34)</f>
        <v>39.6</v>
      </c>
      <c r="P35" s="36">
        <f>MAX(P4:P34)</f>
        <v>41.1</v>
      </c>
      <c r="Q35" s="37">
        <f>SUM(Q4:Q34)</f>
        <v>67.600000000000009</v>
      </c>
      <c r="R35" s="1"/>
      <c r="S35" s="23">
        <v>46247</v>
      </c>
      <c r="T35" s="16"/>
      <c r="U35" s="11">
        <v>5.5</v>
      </c>
      <c r="V35" s="11">
        <v>0</v>
      </c>
    </row>
    <row r="36" spans="1:22" x14ac:dyDescent="0.25">
      <c r="C36" s="1"/>
      <c r="D36" s="1"/>
      <c r="E36" s="1"/>
      <c r="F36" s="1"/>
      <c r="G36" s="1"/>
      <c r="H36" s="1"/>
      <c r="I36" s="1"/>
      <c r="J36" s="1"/>
      <c r="K36" s="1"/>
      <c r="L36" s="1"/>
      <c r="M36" s="1"/>
      <c r="N36" s="1"/>
      <c r="O36" s="1"/>
      <c r="P36" s="1"/>
      <c r="Q36" s="1"/>
      <c r="R36" s="1"/>
      <c r="S36" s="23">
        <v>46248</v>
      </c>
      <c r="T36" s="16"/>
      <c r="U36" s="11">
        <v>7.6</v>
      </c>
      <c r="V36" s="11">
        <v>0</v>
      </c>
    </row>
    <row r="37" spans="1:22" x14ac:dyDescent="0.25">
      <c r="R37" s="1"/>
      <c r="S37" s="23">
        <v>46249</v>
      </c>
      <c r="T37" s="16"/>
      <c r="U37" s="11">
        <v>1.5</v>
      </c>
      <c r="V37" s="11">
        <v>0</v>
      </c>
    </row>
    <row r="38" spans="1:22" x14ac:dyDescent="0.25">
      <c r="S38" s="23">
        <v>46250</v>
      </c>
      <c r="T38" s="16"/>
      <c r="U38" s="11">
        <v>0</v>
      </c>
      <c r="V38" s="11">
        <v>0</v>
      </c>
    </row>
    <row r="39" spans="1:22" x14ac:dyDescent="0.25">
      <c r="S39" s="23">
        <v>46251</v>
      </c>
      <c r="T39" s="16"/>
      <c r="U39" s="11">
        <v>0</v>
      </c>
      <c r="V39" s="11">
        <v>0</v>
      </c>
    </row>
    <row r="40" spans="1:22" x14ac:dyDescent="0.25">
      <c r="S40" s="23">
        <v>46252</v>
      </c>
      <c r="T40" s="16"/>
      <c r="U40" s="11">
        <v>0</v>
      </c>
      <c r="V40" s="11">
        <v>0</v>
      </c>
    </row>
    <row r="41" spans="1:22" x14ac:dyDescent="0.25">
      <c r="S41" s="23">
        <v>46253</v>
      </c>
      <c r="T41" s="16"/>
      <c r="U41" s="11">
        <v>0</v>
      </c>
      <c r="V41" s="11">
        <v>0</v>
      </c>
    </row>
    <row r="42" spans="1:22" x14ac:dyDescent="0.25">
      <c r="S42" s="23">
        <v>46254</v>
      </c>
      <c r="T42" s="16"/>
      <c r="U42" s="11">
        <v>0</v>
      </c>
      <c r="V42" s="11">
        <v>0</v>
      </c>
    </row>
    <row r="43" spans="1:22" x14ac:dyDescent="0.25">
      <c r="S43" s="23">
        <v>46255</v>
      </c>
      <c r="T43" s="16"/>
      <c r="U43" s="11">
        <v>0</v>
      </c>
      <c r="V43" s="11">
        <v>0</v>
      </c>
    </row>
    <row r="44" spans="1:22" x14ac:dyDescent="0.25">
      <c r="S44" s="23">
        <v>46256</v>
      </c>
      <c r="T44" s="16"/>
      <c r="U44" s="11">
        <v>0</v>
      </c>
      <c r="V44" s="11">
        <v>0</v>
      </c>
    </row>
    <row r="45" spans="1:22" x14ac:dyDescent="0.25">
      <c r="S45" s="23">
        <v>46257</v>
      </c>
      <c r="T45" s="16"/>
      <c r="U45" s="11">
        <v>0</v>
      </c>
      <c r="V45" s="11">
        <v>0</v>
      </c>
    </row>
    <row r="46" spans="1:22" x14ac:dyDescent="0.25">
      <c r="S46" s="23">
        <v>46258</v>
      </c>
      <c r="T46" s="16"/>
      <c r="U46" s="11">
        <v>0</v>
      </c>
      <c r="V46" s="11">
        <v>0</v>
      </c>
    </row>
    <row r="47" spans="1:22" x14ac:dyDescent="0.25">
      <c r="S47" s="23">
        <v>46259</v>
      </c>
      <c r="T47" s="16"/>
      <c r="U47" s="11">
        <v>0</v>
      </c>
      <c r="V47" s="11">
        <v>0</v>
      </c>
    </row>
    <row r="48" spans="1:22" x14ac:dyDescent="0.25">
      <c r="S48" s="23">
        <v>46260</v>
      </c>
      <c r="T48" s="16"/>
      <c r="U48" s="11">
        <v>0.9</v>
      </c>
      <c r="V48" s="11">
        <v>0</v>
      </c>
    </row>
    <row r="49" spans="19:22" x14ac:dyDescent="0.25">
      <c r="S49" s="23">
        <v>46261</v>
      </c>
      <c r="T49" s="16"/>
      <c r="U49" s="11">
        <v>3.4</v>
      </c>
      <c r="V49" s="11">
        <v>0</v>
      </c>
    </row>
    <row r="50" spans="19:22" x14ac:dyDescent="0.25">
      <c r="S50" s="23">
        <v>46262</v>
      </c>
      <c r="T50" s="16"/>
      <c r="U50" s="11">
        <v>1.1000000000000001</v>
      </c>
      <c r="V50" s="11">
        <v>0</v>
      </c>
    </row>
    <row r="51" spans="19:22" x14ac:dyDescent="0.25">
      <c r="S51" s="23">
        <v>46263</v>
      </c>
      <c r="T51" s="16"/>
      <c r="U51" s="11">
        <v>1.5</v>
      </c>
      <c r="V51" s="11">
        <v>0</v>
      </c>
    </row>
    <row r="52" spans="19:22" x14ac:dyDescent="0.25">
      <c r="S52" s="23">
        <v>46264</v>
      </c>
      <c r="T52" s="16"/>
      <c r="U52" s="11">
        <v>1</v>
      </c>
      <c r="V52" s="11">
        <v>0</v>
      </c>
    </row>
    <row r="53" spans="19:22" x14ac:dyDescent="0.25">
      <c r="S53" s="23">
        <v>46265</v>
      </c>
      <c r="T53" s="16"/>
      <c r="U53" s="11">
        <v>0</v>
      </c>
      <c r="V53" s="11">
        <v>0</v>
      </c>
    </row>
    <row r="54" spans="19:22" x14ac:dyDescent="0.25">
      <c r="S54" s="8" t="s">
        <v>28</v>
      </c>
      <c r="T54" s="16"/>
      <c r="U54" s="15">
        <f>SUM(U23:U53)</f>
        <v>48.1</v>
      </c>
      <c r="V54" s="15">
        <f>SUM(V23:V53)</f>
        <v>0</v>
      </c>
    </row>
  </sheetData>
  <pageMargins left="0.7" right="0.7" top="0.75" bottom="0.75" header="0.3" footer="0.3"/>
  <pageSetup paperSize="9" orientation="portrait" r:id="rId1"/>
  <ignoredErrors>
    <ignoredError sqref="U3:V6 V9 V7"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67FBC-F99D-4292-A5B3-72ECC1C35E13}">
  <dimension ref="A2:D94"/>
  <sheetViews>
    <sheetView workbookViewId="0">
      <selection activeCell="C11" sqref="C11"/>
    </sheetView>
  </sheetViews>
  <sheetFormatPr defaultRowHeight="15" x14ac:dyDescent="0.25"/>
  <cols>
    <col min="2" max="2" width="15" customWidth="1"/>
    <col min="3" max="3" width="13.28515625" customWidth="1"/>
  </cols>
  <sheetData>
    <row r="2" spans="1:4" x14ac:dyDescent="0.25">
      <c r="A2" s="40"/>
      <c r="B2" s="42">
        <v>46174</v>
      </c>
      <c r="C2" s="44">
        <v>136.9</v>
      </c>
      <c r="D2" s="44">
        <v>77</v>
      </c>
    </row>
    <row r="3" spans="1:4" x14ac:dyDescent="0.25">
      <c r="A3" s="40"/>
      <c r="B3" s="42">
        <v>46204</v>
      </c>
      <c r="C3" s="44">
        <v>16.7</v>
      </c>
      <c r="D3" s="44">
        <v>95</v>
      </c>
    </row>
    <row r="4" spans="1:4" x14ac:dyDescent="0.25">
      <c r="A4" s="40"/>
      <c r="B4" s="42">
        <v>46235</v>
      </c>
      <c r="C4" s="44">
        <v>67.599999999999994</v>
      </c>
      <c r="D4" s="44">
        <v>95</v>
      </c>
    </row>
    <row r="5" spans="1:4" x14ac:dyDescent="0.25">
      <c r="A5" s="40"/>
      <c r="B5" s="41" t="s">
        <v>38</v>
      </c>
      <c r="C5" s="45">
        <f>SUM(C2:C4)</f>
        <v>221.2</v>
      </c>
      <c r="D5" s="45">
        <f>SUM(D2:D4)</f>
        <v>267</v>
      </c>
    </row>
    <row r="6" spans="1:4" x14ac:dyDescent="0.25">
      <c r="A6" s="40"/>
      <c r="B6" s="39"/>
    </row>
    <row r="7" spans="1:4" x14ac:dyDescent="0.25">
      <c r="A7" s="40"/>
      <c r="B7" s="39"/>
    </row>
    <row r="8" spans="1:4" x14ac:dyDescent="0.25">
      <c r="A8" s="40"/>
      <c r="B8" s="39"/>
    </row>
    <row r="9" spans="1:4" x14ac:dyDescent="0.25">
      <c r="A9" s="40"/>
      <c r="B9" s="39"/>
    </row>
    <row r="10" spans="1:4" x14ac:dyDescent="0.25">
      <c r="A10" s="40"/>
      <c r="B10" s="39"/>
    </row>
    <row r="11" spans="1:4" x14ac:dyDescent="0.25">
      <c r="A11" s="40"/>
      <c r="B11" s="39"/>
    </row>
    <row r="12" spans="1:4" x14ac:dyDescent="0.25">
      <c r="A12" s="40"/>
      <c r="B12" s="39"/>
    </row>
    <row r="13" spans="1:4" x14ac:dyDescent="0.25">
      <c r="A13" s="40"/>
      <c r="B13" s="39"/>
    </row>
    <row r="14" spans="1:4" x14ac:dyDescent="0.25">
      <c r="A14" s="40"/>
      <c r="B14" s="39"/>
    </row>
    <row r="15" spans="1:4" x14ac:dyDescent="0.25">
      <c r="A15" s="40"/>
      <c r="B15" s="39"/>
      <c r="C15" s="43"/>
    </row>
    <row r="16" spans="1:4" x14ac:dyDescent="0.25">
      <c r="A16" s="40"/>
      <c r="B16" s="39"/>
    </row>
    <row r="17" spans="1:4" x14ac:dyDescent="0.25">
      <c r="A17" s="40"/>
      <c r="B17" s="39"/>
    </row>
    <row r="18" spans="1:4" x14ac:dyDescent="0.25">
      <c r="A18" s="40"/>
      <c r="B18" s="39"/>
    </row>
    <row r="19" spans="1:4" x14ac:dyDescent="0.25">
      <c r="A19" s="40"/>
      <c r="B19" s="39"/>
    </row>
    <row r="20" spans="1:4" x14ac:dyDescent="0.25">
      <c r="A20" s="40"/>
      <c r="B20" s="42">
        <v>46174</v>
      </c>
      <c r="C20" s="44">
        <v>18.8</v>
      </c>
      <c r="D20" s="44">
        <v>15.7</v>
      </c>
    </row>
    <row r="21" spans="1:4" x14ac:dyDescent="0.25">
      <c r="A21" s="40"/>
      <c r="B21" s="42">
        <v>46204</v>
      </c>
      <c r="C21" s="44">
        <v>19.3</v>
      </c>
      <c r="D21" s="44">
        <v>17.8</v>
      </c>
    </row>
    <row r="22" spans="1:4" x14ac:dyDescent="0.25">
      <c r="A22" s="40"/>
      <c r="B22" s="42">
        <v>46235</v>
      </c>
      <c r="C22" s="44">
        <v>19.100000000000001</v>
      </c>
      <c r="D22" s="44">
        <v>17.7</v>
      </c>
    </row>
    <row r="23" spans="1:4" x14ac:dyDescent="0.25">
      <c r="A23" s="40"/>
      <c r="B23" s="41" t="s">
        <v>37</v>
      </c>
      <c r="C23" s="45">
        <f>AVERAGE(C20:C22)</f>
        <v>19.066666666666666</v>
      </c>
      <c r="D23" s="45">
        <f>AVERAGE(D20:D22)</f>
        <v>17.066666666666666</v>
      </c>
    </row>
    <row r="24" spans="1:4" x14ac:dyDescent="0.25">
      <c r="A24" s="40"/>
      <c r="B24" s="39"/>
    </row>
    <row r="25" spans="1:4" x14ac:dyDescent="0.25">
      <c r="A25" s="40"/>
      <c r="B25" s="39"/>
    </row>
    <row r="26" spans="1:4" x14ac:dyDescent="0.25">
      <c r="A26" s="40"/>
      <c r="B26" s="39"/>
    </row>
    <row r="27" spans="1:4" x14ac:dyDescent="0.25">
      <c r="A27" s="40"/>
      <c r="B27" s="39"/>
    </row>
    <row r="28" spans="1:4" x14ac:dyDescent="0.25">
      <c r="A28" s="40"/>
      <c r="B28" s="39"/>
    </row>
    <row r="29" spans="1:4" x14ac:dyDescent="0.25">
      <c r="A29" s="40"/>
      <c r="B29" s="39"/>
    </row>
    <row r="30" spans="1:4" x14ac:dyDescent="0.25">
      <c r="A30" s="40"/>
      <c r="B30" s="39"/>
    </row>
    <row r="31" spans="1:4" x14ac:dyDescent="0.25">
      <c r="A31" s="40"/>
      <c r="B31" s="39"/>
    </row>
    <row r="32" spans="1:4" x14ac:dyDescent="0.25">
      <c r="A32" s="40"/>
      <c r="B32" s="39"/>
    </row>
    <row r="33" spans="1:2" x14ac:dyDescent="0.25">
      <c r="A33" s="40"/>
      <c r="B33" s="39"/>
    </row>
    <row r="34" spans="1:2" x14ac:dyDescent="0.25">
      <c r="A34" s="40"/>
      <c r="B34" s="39"/>
    </row>
    <row r="35" spans="1:2" x14ac:dyDescent="0.25">
      <c r="A35" s="40"/>
      <c r="B35" s="39"/>
    </row>
    <row r="36" spans="1:2" x14ac:dyDescent="0.25">
      <c r="A36" s="40"/>
      <c r="B36" s="39"/>
    </row>
    <row r="37" spans="1:2" x14ac:dyDescent="0.25">
      <c r="A37" s="40"/>
      <c r="B37" s="39"/>
    </row>
    <row r="38" spans="1:2" x14ac:dyDescent="0.25">
      <c r="A38" s="40"/>
      <c r="B38" s="39"/>
    </row>
    <row r="39" spans="1:2" x14ac:dyDescent="0.25">
      <c r="A39" s="40"/>
      <c r="B39" s="39"/>
    </row>
    <row r="40" spans="1:2" x14ac:dyDescent="0.25">
      <c r="A40" s="40"/>
      <c r="B40" s="39"/>
    </row>
    <row r="41" spans="1:2" x14ac:dyDescent="0.25">
      <c r="A41" s="40"/>
      <c r="B41" s="39"/>
    </row>
    <row r="42" spans="1:2" x14ac:dyDescent="0.25">
      <c r="A42" s="40"/>
      <c r="B42" s="39"/>
    </row>
    <row r="43" spans="1:2" x14ac:dyDescent="0.25">
      <c r="A43" s="40"/>
      <c r="B43" s="39"/>
    </row>
    <row r="44" spans="1:2" x14ac:dyDescent="0.25">
      <c r="A44" s="40"/>
      <c r="B44" s="39"/>
    </row>
    <row r="45" spans="1:2" x14ac:dyDescent="0.25">
      <c r="A45" s="40"/>
      <c r="B45" s="39"/>
    </row>
    <row r="46" spans="1:2" x14ac:dyDescent="0.25">
      <c r="A46" s="40"/>
      <c r="B46" s="39"/>
    </row>
    <row r="47" spans="1:2" x14ac:dyDescent="0.25">
      <c r="A47" s="40"/>
      <c r="B47" s="39"/>
    </row>
    <row r="48" spans="1:2" x14ac:dyDescent="0.25">
      <c r="A48" s="40"/>
      <c r="B48" s="39"/>
    </row>
    <row r="49" spans="1:2" x14ac:dyDescent="0.25">
      <c r="A49" s="40"/>
      <c r="B49" s="39"/>
    </row>
    <row r="50" spans="1:2" x14ac:dyDescent="0.25">
      <c r="A50" s="40"/>
      <c r="B50" s="39"/>
    </row>
    <row r="51" spans="1:2" x14ac:dyDescent="0.25">
      <c r="A51" s="40"/>
      <c r="B51" s="39"/>
    </row>
    <row r="52" spans="1:2" x14ac:dyDescent="0.25">
      <c r="A52" s="40"/>
      <c r="B52" s="39"/>
    </row>
    <row r="53" spans="1:2" x14ac:dyDescent="0.25">
      <c r="A53" s="40"/>
      <c r="B53" s="39"/>
    </row>
    <row r="54" spans="1:2" x14ac:dyDescent="0.25">
      <c r="A54" s="40"/>
      <c r="B54" s="39"/>
    </row>
    <row r="55" spans="1:2" x14ac:dyDescent="0.25">
      <c r="A55" s="40"/>
      <c r="B55" s="39"/>
    </row>
    <row r="56" spans="1:2" x14ac:dyDescent="0.25">
      <c r="A56" s="40"/>
      <c r="B56" s="39"/>
    </row>
    <row r="57" spans="1:2" x14ac:dyDescent="0.25">
      <c r="A57" s="40"/>
      <c r="B57" s="39"/>
    </row>
    <row r="58" spans="1:2" x14ac:dyDescent="0.25">
      <c r="A58" s="40"/>
      <c r="B58" s="39"/>
    </row>
    <row r="59" spans="1:2" x14ac:dyDescent="0.25">
      <c r="A59" s="40"/>
      <c r="B59" s="39"/>
    </row>
    <row r="60" spans="1:2" x14ac:dyDescent="0.25">
      <c r="A60" s="40"/>
      <c r="B60" s="39"/>
    </row>
    <row r="61" spans="1:2" x14ac:dyDescent="0.25">
      <c r="A61" s="40"/>
      <c r="B61" s="39"/>
    </row>
    <row r="62" spans="1:2" x14ac:dyDescent="0.25">
      <c r="A62" s="40"/>
      <c r="B62" s="39"/>
    </row>
    <row r="63" spans="1:2" x14ac:dyDescent="0.25">
      <c r="A63" s="40"/>
      <c r="B63" s="39"/>
    </row>
    <row r="64" spans="1:2" x14ac:dyDescent="0.25">
      <c r="A64" s="40"/>
      <c r="B64" s="39"/>
    </row>
    <row r="65" spans="1:2" x14ac:dyDescent="0.25">
      <c r="A65" s="40"/>
      <c r="B65" s="39"/>
    </row>
    <row r="66" spans="1:2" x14ac:dyDescent="0.25">
      <c r="A66" s="40"/>
      <c r="B66" s="39"/>
    </row>
    <row r="67" spans="1:2" x14ac:dyDescent="0.25">
      <c r="A67" s="40"/>
      <c r="B67" s="39"/>
    </row>
    <row r="68" spans="1:2" x14ac:dyDescent="0.25">
      <c r="A68" s="40"/>
      <c r="B68" s="39"/>
    </row>
    <row r="69" spans="1:2" x14ac:dyDescent="0.25">
      <c r="A69" s="40"/>
      <c r="B69" s="39"/>
    </row>
    <row r="70" spans="1:2" x14ac:dyDescent="0.25">
      <c r="A70" s="40"/>
      <c r="B70" s="39"/>
    </row>
    <row r="71" spans="1:2" x14ac:dyDescent="0.25">
      <c r="A71" s="40"/>
      <c r="B71" s="39"/>
    </row>
    <row r="72" spans="1:2" x14ac:dyDescent="0.25">
      <c r="A72" s="40"/>
      <c r="B72" s="39"/>
    </row>
    <row r="73" spans="1:2" x14ac:dyDescent="0.25">
      <c r="A73" s="40"/>
      <c r="B73" s="39"/>
    </row>
    <row r="74" spans="1:2" x14ac:dyDescent="0.25">
      <c r="A74" s="40"/>
      <c r="B74" s="39"/>
    </row>
    <row r="75" spans="1:2" x14ac:dyDescent="0.25">
      <c r="A75" s="40"/>
      <c r="B75" s="39"/>
    </row>
    <row r="76" spans="1:2" x14ac:dyDescent="0.25">
      <c r="A76" s="40"/>
      <c r="B76" s="39"/>
    </row>
    <row r="77" spans="1:2" x14ac:dyDescent="0.25">
      <c r="A77" s="40"/>
      <c r="B77" s="39"/>
    </row>
    <row r="78" spans="1:2" x14ac:dyDescent="0.25">
      <c r="A78" s="40"/>
      <c r="B78" s="39"/>
    </row>
    <row r="79" spans="1:2" x14ac:dyDescent="0.25">
      <c r="A79" s="40"/>
      <c r="B79" s="39"/>
    </row>
    <row r="80" spans="1:2" x14ac:dyDescent="0.25">
      <c r="A80" s="40"/>
      <c r="B80" s="39"/>
    </row>
    <row r="81" spans="1:2" x14ac:dyDescent="0.25">
      <c r="A81" s="40"/>
      <c r="B81" s="39"/>
    </row>
    <row r="82" spans="1:2" x14ac:dyDescent="0.25">
      <c r="A82" s="40"/>
      <c r="B82" s="39"/>
    </row>
    <row r="83" spans="1:2" x14ac:dyDescent="0.25">
      <c r="A83" s="40"/>
      <c r="B83" s="39"/>
    </row>
    <row r="84" spans="1:2" x14ac:dyDescent="0.25">
      <c r="A84" s="40"/>
      <c r="B84" s="39"/>
    </row>
    <row r="85" spans="1:2" x14ac:dyDescent="0.25">
      <c r="A85" s="40"/>
      <c r="B85" s="39"/>
    </row>
    <row r="86" spans="1:2" x14ac:dyDescent="0.25">
      <c r="A86" s="40"/>
      <c r="B86" s="39"/>
    </row>
    <row r="87" spans="1:2" x14ac:dyDescent="0.25">
      <c r="A87" s="40"/>
      <c r="B87" s="39"/>
    </row>
    <row r="88" spans="1:2" x14ac:dyDescent="0.25">
      <c r="A88" s="40"/>
      <c r="B88" s="39"/>
    </row>
    <row r="89" spans="1:2" x14ac:dyDescent="0.25">
      <c r="A89" s="40"/>
      <c r="B89" s="39"/>
    </row>
    <row r="90" spans="1:2" x14ac:dyDescent="0.25">
      <c r="A90" s="40"/>
      <c r="B90" s="39"/>
    </row>
    <row r="91" spans="1:2" x14ac:dyDescent="0.25">
      <c r="A91" s="40"/>
      <c r="B91" s="39"/>
    </row>
    <row r="92" spans="1:2" x14ac:dyDescent="0.25">
      <c r="A92" s="40"/>
      <c r="B92" s="39"/>
    </row>
    <row r="93" spans="1:2" x14ac:dyDescent="0.25">
      <c r="A93" s="40"/>
      <c r="B93" s="39"/>
    </row>
    <row r="94" spans="1:2" x14ac:dyDescent="0.25">
      <c r="B94" s="38"/>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augustus 2026</vt:lpstr>
      <vt:lpstr>zomer 2026</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RDV</dc:creator>
  <cp:lastModifiedBy>R.C. de V</cp:lastModifiedBy>
  <dcterms:created xsi:type="dcterms:W3CDTF">2019-05-19T15:27:50Z</dcterms:created>
  <dcterms:modified xsi:type="dcterms:W3CDTF">2026-09-01T15:17:47Z</dcterms:modified>
</cp:coreProperties>
</file>