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ml.chartshapes+xml"/>
  <Override PartName="/xl/charts/chart4.xml" ContentType="application/vnd.openxmlformats-officedocument.drawingml.chart+xml"/>
  <Override PartName="/xl/drawings/drawing3.xml" ContentType="application/vnd.openxmlformats-officedocument.drawingml.chartshapes+xml"/>
  <Override PartName="/xl/charts/chart5.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L:\01 - WEERARCHIEF\2026\04 - April\"/>
    </mc:Choice>
  </mc:AlternateContent>
  <xr:revisionPtr revIDLastSave="0" documentId="13_ncr:1_{C04DFB95-0C79-4D7F-AE87-A79EE91FA78B}" xr6:coauthVersionLast="47" xr6:coauthVersionMax="47" xr10:uidLastSave="{00000000-0000-0000-0000-000000000000}"/>
  <bookViews>
    <workbookView xWindow="-120" yWindow="-120" windowWidth="29040" windowHeight="15840" xr2:uid="{00000000-000D-0000-FFFF-FFFF00000000}"/>
  </bookViews>
  <sheets>
    <sheet name="april 2026" sheetId="1" r:id="rId1"/>
  </sheets>
  <calcPr calcId="191029"/>
</workbook>
</file>

<file path=xl/calcChain.xml><?xml version="1.0" encoding="utf-8"?>
<calcChain xmlns="http://schemas.openxmlformats.org/spreadsheetml/2006/main">
  <c r="L33" i="1" l="1"/>
  <c r="I33" i="1"/>
  <c r="F33" i="1" l="1"/>
  <c r="L32" i="1"/>
  <c r="I32" i="1"/>
  <c r="F32" i="1"/>
  <c r="L31" i="1"/>
  <c r="I31" i="1"/>
  <c r="F31" i="1"/>
  <c r="L30" i="1"/>
  <c r="I30" i="1"/>
  <c r="F30" i="1"/>
  <c r="L29" i="1"/>
  <c r="I29" i="1"/>
  <c r="F29" i="1"/>
  <c r="L28" i="1"/>
  <c r="I28" i="1"/>
  <c r="F28" i="1"/>
  <c r="L27" i="1"/>
  <c r="I27" i="1"/>
  <c r="F27" i="1"/>
  <c r="L26" i="1"/>
  <c r="I26" i="1"/>
  <c r="F26" i="1"/>
  <c r="L25" i="1"/>
  <c r="I25" i="1"/>
  <c r="F25" i="1"/>
  <c r="L24" i="1"/>
  <c r="I24" i="1"/>
  <c r="F24" i="1"/>
  <c r="L23" i="1"/>
  <c r="I23" i="1"/>
  <c r="F23" i="1"/>
  <c r="L22" i="1"/>
  <c r="I22" i="1"/>
  <c r="F22" i="1"/>
  <c r="L21" i="1"/>
  <c r="I21" i="1"/>
  <c r="F21" i="1"/>
  <c r="L20" i="1"/>
  <c r="I20" i="1"/>
  <c r="F20" i="1"/>
  <c r="L19" i="1"/>
  <c r="I19" i="1"/>
  <c r="F19" i="1"/>
  <c r="L18" i="1"/>
  <c r="I18" i="1"/>
  <c r="F18" i="1"/>
  <c r="L17" i="1"/>
  <c r="I17" i="1"/>
  <c r="F17" i="1"/>
  <c r="L16" i="1"/>
  <c r="I16" i="1"/>
  <c r="F16" i="1"/>
  <c r="L15" i="1"/>
  <c r="I15" i="1"/>
  <c r="F15" i="1"/>
  <c r="L14" i="1"/>
  <c r="I14" i="1"/>
  <c r="F14" i="1"/>
  <c r="L13" i="1"/>
  <c r="I13" i="1"/>
  <c r="F13" i="1"/>
  <c r="L12" i="1"/>
  <c r="I12" i="1"/>
  <c r="F12" i="1"/>
  <c r="L11" i="1"/>
  <c r="I11" i="1"/>
  <c r="F11" i="1"/>
  <c r="L10" i="1"/>
  <c r="I10" i="1"/>
  <c r="F10" i="1"/>
  <c r="L9" i="1"/>
  <c r="I9" i="1"/>
  <c r="F9" i="1"/>
  <c r="L8" i="1"/>
  <c r="I8" i="1"/>
  <c r="F8" i="1"/>
  <c r="L7" i="1"/>
  <c r="I7" i="1"/>
  <c r="F7" i="1"/>
  <c r="L6" i="1"/>
  <c r="I6" i="1"/>
  <c r="F6" i="1"/>
  <c r="L5" i="1"/>
  <c r="I5" i="1"/>
  <c r="F5" i="1"/>
  <c r="L4" i="1"/>
  <c r="I4" i="1"/>
  <c r="F4" i="1"/>
  <c r="G34" i="1"/>
  <c r="U9" i="1"/>
  <c r="U8" i="1"/>
  <c r="U7" i="1"/>
  <c r="V8" i="1"/>
  <c r="V53" i="1"/>
  <c r="U53" i="1"/>
  <c r="Q34" i="1"/>
  <c r="P34" i="1"/>
  <c r="O34" i="1"/>
  <c r="N34" i="1"/>
  <c r="K34" i="1"/>
  <c r="J34" i="1"/>
  <c r="H34" i="1"/>
  <c r="E34" i="1"/>
  <c r="D34" i="1"/>
  <c r="V9" i="1"/>
  <c r="V7" i="1"/>
  <c r="V6" i="1"/>
  <c r="U6" i="1"/>
  <c r="V5" i="1"/>
  <c r="U5" i="1"/>
  <c r="V4" i="1"/>
  <c r="U4" i="1"/>
  <c r="V3" i="1"/>
  <c r="U3" i="1"/>
  <c r="I34" i="1" l="1"/>
  <c r="L34" i="1"/>
  <c r="F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R.C. de Vries</author>
  </authors>
  <commentList>
    <comment ref="C4" authorId="0" shapeId="0" xr:uid="{844B949B-3385-4F7A-A7B5-ACDC88D6E5BC}">
      <text>
        <r>
          <rPr>
            <b/>
            <sz val="9"/>
            <color indexed="81"/>
            <rFont val="Tahoma"/>
            <charset val="1"/>
          </rPr>
          <t xml:space="preserve">De eerste dag van april begon met wat mist. Verder was er volop ruimte voor de zon en was het heel aangenaam. </t>
        </r>
      </text>
    </comment>
    <comment ref="C5" authorId="0" shapeId="0" xr:uid="{3C8F4D75-C0B2-4CF7-BA68-C2F13A6F0F56}">
      <text>
        <r>
          <rPr>
            <b/>
            <sz val="9"/>
            <color indexed="81"/>
            <rFont val="Tahoma"/>
            <charset val="1"/>
          </rPr>
          <t>Er kwam veel bewolking voor, maar het bleef wel droog. Al met al een tamelijk kille dag.</t>
        </r>
      </text>
    </comment>
    <comment ref="C6" authorId="0" shapeId="0" xr:uid="{9B80DC56-6BC0-4397-BA08-534B0BA820FF}">
      <text>
        <r>
          <rPr>
            <b/>
            <sz val="9"/>
            <color indexed="81"/>
            <rFont val="Tahoma"/>
            <charset val="1"/>
          </rPr>
          <t>Het was een overwegend bewolkte Goede Vrijdag en op een paar spatten met regen na helemaal droog.</t>
        </r>
      </text>
    </comment>
    <comment ref="C7" authorId="0" shapeId="0" xr:uid="{D8D09E07-B472-47FD-9E23-CA0826E60573}">
      <text>
        <r>
          <rPr>
            <b/>
            <sz val="9"/>
            <color indexed="81"/>
            <rFont val="Tahoma"/>
            <charset val="1"/>
          </rPr>
          <t>De zon was er volop bij en het bleef droog. Later op de dag meer bewolking.</t>
        </r>
      </text>
    </comment>
    <comment ref="C8" authorId="0" shapeId="0" xr:uid="{840DECB0-9C73-4695-B31A-E2501FACA9E8}">
      <text>
        <r>
          <rPr>
            <b/>
            <sz val="9"/>
            <color indexed="81"/>
            <rFont val="Tahoma"/>
            <charset val="1"/>
          </rPr>
          <t>Er stond veel wind en in de middag was er ook zon. Soms viel er een spat regen, maar de meeste neerslag bleef net buiten Emmeloord.</t>
        </r>
      </text>
    </comment>
    <comment ref="C9" authorId="0" shapeId="0" xr:uid="{76848F6B-2943-443B-9A05-79309F92AC16}">
      <text>
        <r>
          <rPr>
            <b/>
            <sz val="9"/>
            <color indexed="81"/>
            <rFont val="Tahoma"/>
            <charset val="1"/>
          </rPr>
          <t>Volop ruimte voor de zon op een paar stapelwolken en vliegtuigstrepen na. Prima weer dus op de 2e paasdag.</t>
        </r>
      </text>
    </comment>
    <comment ref="C10" authorId="0" shapeId="0" xr:uid="{A4254B34-6601-4015-930F-425517FD8E27}">
      <text>
        <r>
          <rPr>
            <b/>
            <sz val="9"/>
            <color indexed="81"/>
            <rFont val="Tahoma"/>
            <charset val="1"/>
          </rPr>
          <t>Het was een zonnige dag met geen bewolking en ook hoge temperaturen.</t>
        </r>
      </text>
    </comment>
    <comment ref="C11" authorId="0" shapeId="0" xr:uid="{68455D35-F97A-4F48-98B3-6CE0811A352B}">
      <text>
        <r>
          <rPr>
            <b/>
            <sz val="9"/>
            <color indexed="81"/>
            <rFont val="Tahoma"/>
            <charset val="1"/>
          </rPr>
          <t>De zon speelde weer een belangrijke rol, maar er kwamen ook sluierwolken voor. Droog.</t>
        </r>
      </text>
    </comment>
    <comment ref="C12" authorId="0" shapeId="0" xr:uid="{5DC289E6-BCD6-4286-AD97-A9BA2D38DC31}">
      <text>
        <r>
          <rPr>
            <b/>
            <sz val="9"/>
            <color indexed="81"/>
            <rFont val="Tahoma"/>
            <charset val="1"/>
          </rPr>
          <t>Er was eerst veel zon, maar geleidelijk nam de bewolking toe en viel er een licht buitje. Later in de avond kwam er een onweersbui voor. Verder was het in Emmeloord ook de eerste warme dag van 2026.</t>
        </r>
      </text>
    </comment>
    <comment ref="C13" authorId="0" shapeId="0" xr:uid="{0EA32214-4F95-4636-B5BA-7A5D8A47CEEA}">
      <text>
        <r>
          <rPr>
            <b/>
            <sz val="9"/>
            <color indexed="81"/>
            <rFont val="Tahoma"/>
            <charset val="1"/>
          </rPr>
          <t>Eerst stond er veel wind, maar in de loop van de dag werd het rustiger. Verder ook van tijd tot tijd zon.</t>
        </r>
      </text>
    </comment>
    <comment ref="C14" authorId="0" shapeId="0" xr:uid="{44954BA0-FB05-492A-99A1-2BDA12ACDC3B}">
      <text>
        <r>
          <rPr>
            <b/>
            <sz val="9"/>
            <color indexed="81"/>
            <rFont val="Tahoma"/>
            <charset val="1"/>
          </rPr>
          <t>De dag begon nog met zon, maar bleef de hele dag wel een waterig zonnetje. Verder een toenemende wind en zacht. In de avond regen en flinke afkoeling.</t>
        </r>
      </text>
    </comment>
    <comment ref="C15" authorId="0" shapeId="0" xr:uid="{AA9F25A5-A70A-472C-A746-4EB24D6E6E76}">
      <text>
        <r>
          <rPr>
            <b/>
            <sz val="9"/>
            <color indexed="81"/>
            <rFont val="Tahoma"/>
            <charset val="1"/>
          </rPr>
          <t>Er is flink wat ruimte voor de zon met ook wat stapelbewolking. Het bleef droog.</t>
        </r>
      </text>
    </comment>
    <comment ref="C16" authorId="0" shapeId="0" xr:uid="{8E03A96B-9062-4D75-B718-3DD587DF99F3}">
      <text>
        <r>
          <rPr>
            <b/>
            <sz val="9"/>
            <color indexed="81"/>
            <rFont val="Tahoma"/>
            <charset val="1"/>
          </rPr>
          <t>Er trok veel hoge bewolking over, maar het bleef wel droog. De temperatuur lag rond het gemiddelde voor de tijd van het jaar.</t>
        </r>
      </text>
    </comment>
    <comment ref="C17" authorId="0" shapeId="0" xr:uid="{80F7BE32-7A36-42B3-8F53-89C75FF850E5}">
      <text>
        <r>
          <rPr>
            <b/>
            <sz val="9"/>
            <color indexed="81"/>
            <rFont val="Tahoma"/>
            <charset val="1"/>
          </rPr>
          <t>De zon speelde een belangrijke rol en er was nauwelijks bewolking. Ook was het aangenaam.</t>
        </r>
      </text>
    </comment>
    <comment ref="C18" authorId="0" shapeId="0" xr:uid="{13D3044B-F21D-4169-889E-3D92391FC2D0}">
      <text>
        <r>
          <rPr>
            <b/>
            <sz val="9"/>
            <color indexed="81"/>
            <rFont val="Tahoma"/>
            <charset val="1"/>
          </rPr>
          <t>Er was flink wat zon, maar in de loop van de dag nam de bewolking steeds meer toe. Later in de avond viel er een bui.</t>
        </r>
      </text>
    </comment>
    <comment ref="C19" authorId="0" shapeId="0" xr:uid="{D48456FA-1F00-4492-B5BA-896E4765C86C}">
      <text>
        <r>
          <rPr>
            <b/>
            <sz val="9"/>
            <color indexed="81"/>
            <rFont val="Tahoma"/>
            <charset val="1"/>
          </rPr>
          <t>Prima voorjaarsweer met geregeld ruimte voor de zon en ook droge condities.</t>
        </r>
      </text>
    </comment>
    <comment ref="C20" authorId="0" shapeId="0" xr:uid="{6FCACA32-7AE1-48E2-A39B-52BCF1E948B6}">
      <text>
        <r>
          <rPr>
            <b/>
            <sz val="9"/>
            <color indexed="81"/>
            <rFont val="Tahoma"/>
            <charset val="1"/>
          </rPr>
          <t>We hadden eerst te maken met zon, maar in de loop van de middag nam de bewolking steeds meer toe.</t>
        </r>
      </text>
    </comment>
    <comment ref="C21" authorId="0" shapeId="0" xr:uid="{E003F90B-FC92-4C84-A7FA-51B272C8CC5F}">
      <text>
        <r>
          <rPr>
            <b/>
            <sz val="9"/>
            <color indexed="81"/>
            <rFont val="Tahoma"/>
            <charset val="1"/>
          </rPr>
          <t>De zon was er af en toe bij, maar de bewolking werd ook steeds dikker. In de middag viel er ook wat motregen, maar veel was het niet.</t>
        </r>
      </text>
    </comment>
    <comment ref="C22" authorId="0" shapeId="0" xr:uid="{8D440603-D05B-4142-BDBB-B69B077714E2}">
      <text>
        <r>
          <rPr>
            <b/>
            <sz val="9"/>
            <color indexed="81"/>
            <rFont val="Tahoma"/>
            <charset val="1"/>
          </rPr>
          <t>Er trokken wolkenvelden over Emmeloord, maar er was ook wat ruimte voor de zon. Droog.</t>
        </r>
      </text>
    </comment>
    <comment ref="C23" authorId="0" shapeId="0" xr:uid="{7124C9E2-4F63-4A67-A447-1B1ECA21B3C9}">
      <text>
        <r>
          <rPr>
            <b/>
            <sz val="9"/>
            <color indexed="81"/>
            <rFont val="Tahoma"/>
            <charset val="1"/>
          </rPr>
          <t>De zon kwam er zeker van tijd tot tijd bij en later in de avond kregen we ook nog te maken met een enkele bui.</t>
        </r>
      </text>
    </comment>
    <comment ref="C24" authorId="0" shapeId="0" xr:uid="{4A736F3B-85E5-447B-BC65-AD810CAA99C1}">
      <text>
        <r>
          <rPr>
            <b/>
            <sz val="9"/>
            <color indexed="81"/>
            <rFont val="Tahoma"/>
            <charset val="1"/>
          </rPr>
          <t>De hele dag was er geen wolkje te vinden aan de lucht en was het helemaal zonnig.</t>
        </r>
      </text>
    </comment>
    <comment ref="C25" authorId="0" shapeId="0" xr:uid="{5CE14CD1-BD3D-4D3D-B643-AFAB3C11A2FB}">
      <text>
        <r>
          <rPr>
            <b/>
            <sz val="9"/>
            <color indexed="81"/>
            <rFont val="Tahoma"/>
            <charset val="1"/>
          </rPr>
          <t>Na een heldere en koude nacht was het overdag wederom zonnig en buitengewoon aangenaam.</t>
        </r>
      </text>
    </comment>
    <comment ref="C26" authorId="0" shapeId="0" xr:uid="{476F87EE-2ABE-4258-90EF-5C0CCB9AEADF}">
      <text>
        <r>
          <rPr>
            <b/>
            <sz val="9"/>
            <color indexed="81"/>
            <rFont val="Tahoma"/>
            <charset val="1"/>
          </rPr>
          <t>Tijdens de nacht kregen we met wolkenvelden te maken. Daar begonnen we de dag ook mee, maar in de middag werd het helemaal zonnig.</t>
        </r>
      </text>
    </comment>
    <comment ref="C27" authorId="0" shapeId="0" xr:uid="{D2E57E2D-7824-4657-A519-F75418D2F767}">
      <text>
        <r>
          <rPr>
            <b/>
            <sz val="9"/>
            <color indexed="81"/>
            <rFont val="Tahoma"/>
            <charset val="1"/>
          </rPr>
          <t>Tijdens de nacht trok het dicht met bewolking. De dag begon grijs, maar in de middag werd het vrij zonnig.</t>
        </r>
      </text>
    </comment>
    <comment ref="C28" authorId="0" shapeId="0" xr:uid="{A26B23B4-CC1C-4B02-9FE8-38BCA6C37C5B}">
      <text>
        <r>
          <rPr>
            <b/>
            <sz val="9"/>
            <color indexed="81"/>
            <rFont val="Tahoma"/>
            <charset val="1"/>
          </rPr>
          <t>De zon maakte heel wat overuren en er was nauwelijks bewolking te vinden. Aangenaam.</t>
        </r>
      </text>
    </comment>
    <comment ref="C29" authorId="0" shapeId="0" xr:uid="{344D9D9A-DF24-4E66-8652-7229B067381C}">
      <text>
        <r>
          <rPr>
            <b/>
            <sz val="9"/>
            <color indexed="81"/>
            <rFont val="Tahoma"/>
            <charset val="1"/>
          </rPr>
          <t>Eerst veel zon, maar in de loop van de dag steeds meer (hoge) bewolking vanuit het westen.</t>
        </r>
      </text>
    </comment>
    <comment ref="C30" authorId="0" shapeId="0" xr:uid="{1E05CE78-8FF9-4793-BC98-2964BE7986E2}">
      <text>
        <r>
          <rPr>
            <b/>
            <sz val="9"/>
            <color indexed="81"/>
            <rFont val="Tahoma"/>
            <charset val="1"/>
          </rPr>
          <t>Er trokken vrij veel hoge -en middelbare wolkenvelden over, maar er was ook nog ruimte voor zon en het was een droge Koningsdag.</t>
        </r>
      </text>
    </comment>
    <comment ref="C31" authorId="0" shapeId="0" xr:uid="{3A185B29-182E-43DA-8901-ECEE3B6BE1FC}">
      <text>
        <r>
          <rPr>
            <b/>
            <sz val="9"/>
            <color indexed="81"/>
            <rFont val="Tahoma"/>
            <charset val="1"/>
          </rPr>
          <t>Tijdens de nacht en ochtend kwamen er nog wat hoge wolkensluiers voor, maar geleidelijk werd het zonnig. Wel een stevige wind.</t>
        </r>
      </text>
    </comment>
    <comment ref="C32" authorId="0" shapeId="0" xr:uid="{7B054D9F-789D-4940-8E90-4DF0A74C0CCE}">
      <text>
        <r>
          <rPr>
            <b/>
            <sz val="9"/>
            <color indexed="81"/>
            <rFont val="Tahoma"/>
            <charset val="1"/>
          </rPr>
          <t>De zon was de hele dag non-stop te zien en er was geen wolkje te zien. Wel een stevige wind uit oost tot noordoost.</t>
        </r>
      </text>
    </comment>
    <comment ref="C33" authorId="0" shapeId="0" xr:uid="{4973560B-B83B-4F29-AF51-7EBF39AABAF9}">
      <text>
        <r>
          <rPr>
            <b/>
            <sz val="9"/>
            <color indexed="81"/>
            <rFont val="Tahoma"/>
            <charset val="1"/>
          </rPr>
          <t>Het was een uitgesproken zonnige en warme laatste dag van april.</t>
        </r>
      </text>
    </comment>
    <comment ref="C34" authorId="0" shapeId="0" xr:uid="{BD668FB8-8D78-4248-97B3-AE966F285E98}">
      <text>
        <r>
          <rPr>
            <b/>
            <sz val="9"/>
            <color indexed="81"/>
            <rFont val="Tahoma"/>
            <charset val="1"/>
          </rPr>
          <t>April kenmerkte zich vooral in bijzonder droog weer met nauwelijks regen en heel veel zonneschijn.</t>
        </r>
      </text>
    </comment>
  </commentList>
</comments>
</file>

<file path=xl/sharedStrings.xml><?xml version="1.0" encoding="utf-8"?>
<sst xmlns="http://schemas.openxmlformats.org/spreadsheetml/2006/main" count="101" uniqueCount="83">
  <si>
    <t>Windrichting</t>
  </si>
  <si>
    <t>Tmax in °C</t>
  </si>
  <si>
    <t>Tmin °C</t>
  </si>
  <si>
    <t>Tgem °C</t>
  </si>
  <si>
    <t>Max hPA</t>
  </si>
  <si>
    <t>Min hPA</t>
  </si>
  <si>
    <t>Gem hPA</t>
  </si>
  <si>
    <t>Regen in mm</t>
  </si>
  <si>
    <t>Opmerkingen</t>
  </si>
  <si>
    <t>Gemiddelde</t>
  </si>
  <si>
    <t>Rain Rate</t>
  </si>
  <si>
    <t>Extremen</t>
  </si>
  <si>
    <t>Maximum</t>
  </si>
  <si>
    <t>Minimum</t>
  </si>
  <si>
    <t>Luchtdruk in hPa</t>
  </si>
  <si>
    <t>Grootste dag totaal in mm</t>
  </si>
  <si>
    <t>Temperatuur in °C</t>
  </si>
  <si>
    <t>Luchtvochtigheid in %</t>
  </si>
  <si>
    <t>Ijsdagen</t>
  </si>
  <si>
    <t>Vorstnachten</t>
  </si>
  <si>
    <t>Warme dagen (&gt;20 graden)</t>
  </si>
  <si>
    <t>Zomerse dagen (&gt;25 graden)</t>
  </si>
  <si>
    <t>Tropische dagen (&gt;30 graden)</t>
  </si>
  <si>
    <t>Dag met onweer</t>
  </si>
  <si>
    <t>Dag met hagel</t>
  </si>
  <si>
    <t>Dag met sneeuw</t>
  </si>
  <si>
    <t>Dag met mist</t>
  </si>
  <si>
    <t>Dag met ijzel</t>
  </si>
  <si>
    <t>Totaal</t>
  </si>
  <si>
    <t>Warmtgetal</t>
  </si>
  <si>
    <t>Koudegetal</t>
  </si>
  <si>
    <t>RV max in %</t>
  </si>
  <si>
    <t>RV min in %</t>
  </si>
  <si>
    <t>RV gem in %</t>
  </si>
  <si>
    <t>Gem wind in km/u</t>
  </si>
  <si>
    <t>Max windstoot in km/u</t>
  </si>
  <si>
    <t>Gem Wind in km/u</t>
  </si>
  <si>
    <t>Eerst wat mist. Verder veel zon</t>
  </si>
  <si>
    <t>Z</t>
  </si>
  <si>
    <t>Grijs, maar wel droog</t>
  </si>
  <si>
    <t>ZW</t>
  </si>
  <si>
    <t>ZZW</t>
  </si>
  <si>
    <t>Vrij bewolkte Goede Vrijdag</t>
  </si>
  <si>
    <t>Flink wat zon, later meer wolken</t>
  </si>
  <si>
    <t>Winderige 1e paasdag</t>
  </si>
  <si>
    <t>Veel zon op 2e paasdag</t>
  </si>
  <si>
    <t>WNW</t>
  </si>
  <si>
    <t>Zonnig en zeer zacht</t>
  </si>
  <si>
    <t>OZO</t>
  </si>
  <si>
    <t>O</t>
  </si>
  <si>
    <t>Veel zon en nog warmer</t>
  </si>
  <si>
    <t>Later (onweers)bui. Warm</t>
  </si>
  <si>
    <t>ZO</t>
  </si>
  <si>
    <t>Eerst winderig, stuk frisser</t>
  </si>
  <si>
    <t>NW</t>
  </si>
  <si>
    <t>Eerst zon, later regen</t>
  </si>
  <si>
    <t>Flink wat zon en wat stapelwolken</t>
  </si>
  <si>
    <t>Waterig zonnetje, maar droog</t>
  </si>
  <si>
    <t>Volop zon en aangenaam</t>
  </si>
  <si>
    <t xml:space="preserve">W </t>
  </si>
  <si>
    <t>Veel zon, later een bui</t>
  </si>
  <si>
    <t>Geregeld zon en droog</t>
  </si>
  <si>
    <t>Zon, later meer bewolking</t>
  </si>
  <si>
    <t>Af en toe zon en wat motregen</t>
  </si>
  <si>
    <t>W</t>
  </si>
  <si>
    <t>Wolkenvelden en wat zon</t>
  </si>
  <si>
    <t>NNW</t>
  </si>
  <si>
    <t>Af en toe zon en later een bui</t>
  </si>
  <si>
    <t>NNO</t>
  </si>
  <si>
    <t>Zonnig en knalblauwe lucht</t>
  </si>
  <si>
    <t>NO</t>
  </si>
  <si>
    <t>Opnieuw helemaal zonnig</t>
  </si>
  <si>
    <t>Eerst wolkenvelden, verder zonnig</t>
  </si>
  <si>
    <t>N</t>
  </si>
  <si>
    <t>Eerst wolken, middag vrij zonnig</t>
  </si>
  <si>
    <t>Zonnig en aangenaam</t>
  </si>
  <si>
    <t>Later meer sluierwolken</t>
  </si>
  <si>
    <t>Geregeld zon op Koningsdag</t>
  </si>
  <si>
    <t>ONO</t>
  </si>
  <si>
    <t>Geleidelijk helemaal zonnig</t>
  </si>
  <si>
    <t>Zonnig weertype</t>
  </si>
  <si>
    <t>Opnieuw zonnig en warm</t>
  </si>
  <si>
    <t>Bijzonder droog en zonnig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</si>
</sst>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13]mmmm/yy;@"/>
  </numFmts>
  <fonts count="1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sz val="11"/>
      <name val="Calibri"/>
      <family val="2"/>
      <scheme val="minor"/>
    </font>
    <font>
      <b/>
      <i/>
      <sz val="11"/>
      <color theme="1"/>
      <name val="Calibri"/>
      <family val="2"/>
      <scheme val="minor"/>
    </font>
    <font>
      <b/>
      <i/>
      <sz val="11"/>
      <name val="Calibri"/>
      <family val="2"/>
      <scheme val="minor"/>
    </font>
    <font>
      <b/>
      <i/>
      <sz val="11"/>
      <color theme="0"/>
      <name val="Calibri"/>
      <family val="2"/>
      <scheme val="minor"/>
    </font>
    <font>
      <b/>
      <i/>
      <sz val="11"/>
      <color rgb="FFFF0000"/>
      <name val="Calibri"/>
      <family val="2"/>
      <scheme val="minor"/>
    </font>
    <font>
      <b/>
      <sz val="11"/>
      <color rgb="FF0070C0"/>
      <name val="Calibri"/>
      <family val="2"/>
      <scheme val="minor"/>
    </font>
    <font>
      <b/>
      <i/>
      <sz val="11"/>
      <color rgb="FF0070C0"/>
      <name val="Calibri"/>
      <family val="2"/>
      <scheme val="minor"/>
    </font>
    <font>
      <b/>
      <sz val="9"/>
      <color indexed="81"/>
      <name val="Tahoma"/>
      <charset val="1"/>
    </font>
    <font>
      <sz val="11"/>
      <color rgb="FFFF0000"/>
      <name val="Calibri"/>
      <family val="2"/>
      <scheme val="minor"/>
    </font>
    <font>
      <sz val="11"/>
      <color theme="9" tint="-0.249977111117893"/>
      <name val="Calibri"/>
      <family val="2"/>
      <scheme val="minor"/>
    </font>
  </fonts>
  <fills count="3">
    <fill>
      <patternFill patternType="none"/>
    </fill>
    <fill>
      <patternFill patternType="gray125"/>
    </fill>
    <fill>
      <patternFill patternType="solid">
        <fgColor rgb="FF2E7EBB"/>
        <bgColor indexed="64"/>
      </patternFill>
    </fill>
  </fills>
  <borders count="5">
    <border>
      <left/>
      <right/>
      <top/>
      <bottom/>
      <diagonal/>
    </border>
    <border>
      <left style="thin">
        <color rgb="FF2E7EBB"/>
      </left>
      <right style="thin">
        <color rgb="FF2E7EBB"/>
      </right>
      <top style="thin">
        <color rgb="FF2E7EBB"/>
      </top>
      <bottom style="thin">
        <color rgb="FF2E7EBB"/>
      </bottom>
      <diagonal/>
    </border>
    <border>
      <left style="medium">
        <color rgb="FF2E7EBB"/>
      </left>
      <right style="thin">
        <color rgb="FF2E7EBB"/>
      </right>
      <top style="medium">
        <color rgb="FF2E7EBB"/>
      </top>
      <bottom style="medium">
        <color rgb="FF2E7EBB"/>
      </bottom>
      <diagonal/>
    </border>
    <border>
      <left style="thin">
        <color rgb="FF2E7EBB"/>
      </left>
      <right style="thin">
        <color rgb="FF2E7EBB"/>
      </right>
      <top style="medium">
        <color rgb="FF2E7EBB"/>
      </top>
      <bottom style="medium">
        <color rgb="FF2E7EBB"/>
      </bottom>
      <diagonal/>
    </border>
    <border>
      <left style="thin">
        <color rgb="FF2E7EBB"/>
      </left>
      <right style="medium">
        <color rgb="FF2E7EBB"/>
      </right>
      <top style="medium">
        <color rgb="FF2E7EBB"/>
      </top>
      <bottom style="medium">
        <color rgb="FF2E7EBB"/>
      </bottom>
      <diagonal/>
    </border>
  </borders>
  <cellStyleXfs count="1">
    <xf numFmtId="0" fontId="0" fillId="0" borderId="0"/>
  </cellStyleXfs>
  <cellXfs count="34">
    <xf numFmtId="0" fontId="0" fillId="0" borderId="0" xfId="0"/>
    <xf numFmtId="0" fontId="0" fillId="0" borderId="0" xfId="0" applyAlignment="1">
      <alignment horizontal="center"/>
    </xf>
    <xf numFmtId="0" fontId="1" fillId="0" borderId="0" xfId="0" applyFont="1" applyAlignment="1">
      <alignment horizontal="center"/>
    </xf>
    <xf numFmtId="1" fontId="2" fillId="0" borderId="0" xfId="0" applyNumberFormat="1" applyFont="1" applyAlignment="1">
      <alignment horizontal="center"/>
    </xf>
    <xf numFmtId="165" fontId="8" fillId="2" borderId="1" xfId="0" applyNumberFormat="1" applyFont="1" applyFill="1" applyBorder="1" applyAlignment="1">
      <alignment horizontal="center"/>
    </xf>
    <xf numFmtId="17" fontId="3" fillId="2" borderId="1" xfId="0" applyNumberFormat="1" applyFont="1" applyFill="1" applyBorder="1"/>
    <xf numFmtId="0" fontId="3" fillId="2" borderId="1" xfId="0" applyFont="1" applyFill="1" applyBorder="1"/>
    <xf numFmtId="0" fontId="8" fillId="2" borderId="1" xfId="0" applyFont="1" applyFill="1" applyBorder="1" applyAlignment="1">
      <alignment horizontal="center"/>
    </xf>
    <xf numFmtId="0" fontId="1" fillId="2" borderId="1" xfId="0" applyFont="1" applyFill="1" applyBorder="1" applyAlignment="1">
      <alignment horizontal="center"/>
    </xf>
    <xf numFmtId="0" fontId="3" fillId="2" borderId="1" xfId="0" applyFont="1" applyFill="1" applyBorder="1" applyAlignment="1">
      <alignment horizontal="center"/>
    </xf>
    <xf numFmtId="164" fontId="0" fillId="0" borderId="1" xfId="0" applyNumberFormat="1" applyBorder="1"/>
    <xf numFmtId="164" fontId="0" fillId="0" borderId="1" xfId="0" applyNumberFormat="1" applyBorder="1" applyAlignment="1">
      <alignment horizontal="center"/>
    </xf>
    <xf numFmtId="164" fontId="4" fillId="0" borderId="1" xfId="0" applyNumberFormat="1" applyFont="1" applyBorder="1" applyAlignment="1">
      <alignment horizontal="center"/>
    </xf>
    <xf numFmtId="164" fontId="10" fillId="0" borderId="1" xfId="0" applyNumberFormat="1" applyFont="1" applyBorder="1" applyAlignment="1">
      <alignment horizontal="center"/>
    </xf>
    <xf numFmtId="164" fontId="5" fillId="0" borderId="1" xfId="0" applyNumberFormat="1" applyFont="1" applyBorder="1" applyAlignment="1">
      <alignment horizontal="center"/>
    </xf>
    <xf numFmtId="164" fontId="2" fillId="0" borderId="1" xfId="0" applyNumberFormat="1" applyFont="1" applyBorder="1" applyAlignment="1">
      <alignment horizontal="center"/>
    </xf>
    <xf numFmtId="0" fontId="0" fillId="0" borderId="1" xfId="0" applyBorder="1"/>
    <xf numFmtId="0" fontId="0" fillId="2" borderId="1" xfId="0" applyFill="1" applyBorder="1"/>
    <xf numFmtId="0" fontId="0" fillId="2" borderId="1" xfId="0" applyFill="1" applyBorder="1" applyAlignment="1">
      <alignment horizontal="center"/>
    </xf>
    <xf numFmtId="0" fontId="1" fillId="2" borderId="1" xfId="0" applyFont="1" applyFill="1" applyBorder="1"/>
    <xf numFmtId="1" fontId="2" fillId="0" borderId="1" xfId="0" applyNumberFormat="1" applyFont="1" applyBorder="1" applyAlignment="1">
      <alignment horizontal="center"/>
    </xf>
    <xf numFmtId="165" fontId="1" fillId="2" borderId="1" xfId="0" applyNumberFormat="1" applyFont="1" applyFill="1" applyBorder="1" applyAlignment="1">
      <alignment horizontal="center"/>
    </xf>
    <xf numFmtId="1" fontId="1" fillId="2" borderId="1" xfId="0" applyNumberFormat="1" applyFont="1" applyFill="1" applyBorder="1" applyAlignment="1">
      <alignment horizontal="center"/>
    </xf>
    <xf numFmtId="16" fontId="1" fillId="2" borderId="1" xfId="0" applyNumberFormat="1" applyFont="1" applyFill="1" applyBorder="1" applyAlignment="1">
      <alignment horizontal="center"/>
    </xf>
    <xf numFmtId="0" fontId="8" fillId="2" borderId="2" xfId="0" applyFont="1" applyFill="1" applyBorder="1" applyAlignment="1">
      <alignment horizontal="center"/>
    </xf>
    <xf numFmtId="164" fontId="0" fillId="0" borderId="3" xfId="0" applyNumberFormat="1" applyBorder="1"/>
    <xf numFmtId="164" fontId="2" fillId="0" borderId="3" xfId="0" applyNumberFormat="1" applyFont="1" applyBorder="1" applyAlignment="1">
      <alignment horizontal="center"/>
    </xf>
    <xf numFmtId="164" fontId="9" fillId="0" borderId="3" xfId="0" applyNumberFormat="1" applyFont="1" applyBorder="1" applyAlignment="1">
      <alignment horizontal="center"/>
    </xf>
    <xf numFmtId="164" fontId="11" fillId="0" borderId="3" xfId="0" applyNumberFormat="1" applyFont="1" applyBorder="1" applyAlignment="1">
      <alignment horizontal="center"/>
    </xf>
    <xf numFmtId="164" fontId="7" fillId="0" borderId="3" xfId="0" applyNumberFormat="1" applyFont="1" applyBorder="1" applyAlignment="1">
      <alignment horizontal="center"/>
    </xf>
    <xf numFmtId="164" fontId="6" fillId="0" borderId="3" xfId="0" applyNumberFormat="1" applyFont="1" applyBorder="1" applyAlignment="1">
      <alignment horizontal="center"/>
    </xf>
    <xf numFmtId="164" fontId="6" fillId="0" borderId="4" xfId="0" applyNumberFormat="1" applyFont="1" applyBorder="1" applyAlignment="1">
      <alignment horizontal="center"/>
    </xf>
    <xf numFmtId="164" fontId="13" fillId="0" borderId="1" xfId="0" applyNumberFormat="1" applyFont="1" applyBorder="1" applyAlignment="1">
      <alignment horizontal="center"/>
    </xf>
    <xf numFmtId="164" fontId="14" fillId="0" borderId="1" xfId="0" applyNumberFormat="1" applyFont="1" applyBorder="1" applyAlignment="1">
      <alignment horizontal="center"/>
    </xf>
  </cellXfs>
  <cellStyles count="1">
    <cellStyle name="Standaard" xfId="0" builtinId="0"/>
  </cellStyles>
  <dxfs count="0"/>
  <tableStyles count="0" defaultTableStyle="TableStyleMedium9" defaultPivotStyle="PivotStyleLight16"/>
  <colors>
    <mruColors>
      <color rgb="FF2E7E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image" Target="../media/image1.jpg"/></Relationships>
</file>

<file path=xl/charts/_rels/chart2.xml.rels><?xml version="1.0" encoding="UTF-8" standalone="yes"?>
<Relationships xmlns="http://schemas.openxmlformats.org/package/2006/relationships"><Relationship Id="rId1" Type="http://schemas.openxmlformats.org/officeDocument/2006/relationships/image" Target="../media/image1.jpg"/></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image" Target="../media/image1.jpg"/></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1.jpg"/></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image" Target="../media/image1.jp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sz="1600">
                <a:solidFill>
                  <a:schemeClr val="bg1"/>
                </a:solidFill>
              </a:rPr>
              <a:t>Temperatuur</a:t>
            </a:r>
            <a:r>
              <a:rPr lang="nl-NL" sz="1600" baseline="0">
                <a:solidFill>
                  <a:schemeClr val="bg1"/>
                </a:solidFill>
              </a:rPr>
              <a:t> april 2026</a:t>
            </a:r>
            <a:endParaRPr lang="nl-NL" sz="1600">
              <a:solidFill>
                <a:schemeClr val="bg1"/>
              </a:solidFill>
            </a:endParaRPr>
          </a:p>
        </c:rich>
      </c:tx>
      <c:layout>
        <c:manualLayout>
          <c:xMode val="edge"/>
          <c:yMode val="edge"/>
          <c:x val="0.29073809523809524"/>
          <c:y val="0"/>
        </c:manualLayout>
      </c:layout>
      <c:overlay val="0"/>
    </c:title>
    <c:autoTitleDeleted val="0"/>
    <c:plotArea>
      <c:layout/>
      <c:lineChart>
        <c:grouping val="standard"/>
        <c:varyColors val="0"/>
        <c:ser>
          <c:idx val="0"/>
          <c:order val="0"/>
          <c:tx>
            <c:v>Tmax</c:v>
          </c:tx>
          <c:spPr>
            <a:ln>
              <a:solidFill>
                <a:srgbClr val="FF0000"/>
              </a:solidFill>
            </a:ln>
          </c:spPr>
          <c:marker>
            <c:symbol val="none"/>
          </c:marker>
          <c:val>
            <c:numRef>
              <c:f>'april 2026'!$D$4:$D$33</c:f>
              <c:numCache>
                <c:formatCode>0.0</c:formatCode>
                <c:ptCount val="30"/>
                <c:pt idx="0">
                  <c:v>13.7</c:v>
                </c:pt>
                <c:pt idx="1">
                  <c:v>9.6999999999999993</c:v>
                </c:pt>
                <c:pt idx="2">
                  <c:v>11.6</c:v>
                </c:pt>
                <c:pt idx="3">
                  <c:v>15.1</c:v>
                </c:pt>
                <c:pt idx="4">
                  <c:v>14.1</c:v>
                </c:pt>
                <c:pt idx="5">
                  <c:v>11.9</c:v>
                </c:pt>
                <c:pt idx="6">
                  <c:v>15.7</c:v>
                </c:pt>
                <c:pt idx="7">
                  <c:v>18.7</c:v>
                </c:pt>
                <c:pt idx="8">
                  <c:v>20.100000000000001</c:v>
                </c:pt>
                <c:pt idx="9">
                  <c:v>11.2</c:v>
                </c:pt>
                <c:pt idx="10">
                  <c:v>17.8</c:v>
                </c:pt>
                <c:pt idx="11">
                  <c:v>14.7</c:v>
                </c:pt>
                <c:pt idx="12">
                  <c:v>14.4</c:v>
                </c:pt>
                <c:pt idx="13">
                  <c:v>15.2</c:v>
                </c:pt>
                <c:pt idx="14">
                  <c:v>18.899999999999999</c:v>
                </c:pt>
                <c:pt idx="15">
                  <c:v>16.899999999999999</c:v>
                </c:pt>
                <c:pt idx="16">
                  <c:v>19.5</c:v>
                </c:pt>
                <c:pt idx="17">
                  <c:v>14.8</c:v>
                </c:pt>
                <c:pt idx="18">
                  <c:v>12.4</c:v>
                </c:pt>
                <c:pt idx="19">
                  <c:v>13</c:v>
                </c:pt>
                <c:pt idx="20">
                  <c:v>14.4</c:v>
                </c:pt>
                <c:pt idx="21">
                  <c:v>17.7</c:v>
                </c:pt>
                <c:pt idx="22">
                  <c:v>15.9</c:v>
                </c:pt>
                <c:pt idx="23">
                  <c:v>13.3</c:v>
                </c:pt>
                <c:pt idx="24">
                  <c:v>14.4</c:v>
                </c:pt>
                <c:pt idx="25">
                  <c:v>15.4</c:v>
                </c:pt>
                <c:pt idx="26">
                  <c:v>15.1</c:v>
                </c:pt>
                <c:pt idx="27">
                  <c:v>17.600000000000001</c:v>
                </c:pt>
                <c:pt idx="28">
                  <c:v>18.100000000000001</c:v>
                </c:pt>
                <c:pt idx="29">
                  <c:v>20.2</c:v>
                </c:pt>
              </c:numCache>
            </c:numRef>
          </c:val>
          <c:smooth val="0"/>
          <c:extLst>
            <c:ext xmlns:c16="http://schemas.microsoft.com/office/drawing/2014/chart" uri="{C3380CC4-5D6E-409C-BE32-E72D297353CC}">
              <c16:uniqueId val="{00000000-6666-460B-A59F-548D51717E5C}"/>
            </c:ext>
          </c:extLst>
        </c:ser>
        <c:ser>
          <c:idx val="1"/>
          <c:order val="1"/>
          <c:tx>
            <c:v>Tmin</c:v>
          </c:tx>
          <c:spPr>
            <a:ln>
              <a:solidFill>
                <a:schemeClr val="tx2">
                  <a:lumMod val="75000"/>
                </a:schemeClr>
              </a:solidFill>
            </a:ln>
          </c:spPr>
          <c:marker>
            <c:symbol val="none"/>
          </c:marker>
          <c:val>
            <c:numRef>
              <c:f>'april 2026'!$E$4:$E$33</c:f>
              <c:numCache>
                <c:formatCode>0.0</c:formatCode>
                <c:ptCount val="30"/>
                <c:pt idx="0">
                  <c:v>3.8</c:v>
                </c:pt>
                <c:pt idx="1">
                  <c:v>4.5999999999999996</c:v>
                </c:pt>
                <c:pt idx="2">
                  <c:v>3.6</c:v>
                </c:pt>
                <c:pt idx="3">
                  <c:v>7.7</c:v>
                </c:pt>
                <c:pt idx="4">
                  <c:v>7.3</c:v>
                </c:pt>
                <c:pt idx="5">
                  <c:v>6.1</c:v>
                </c:pt>
                <c:pt idx="6">
                  <c:v>2.8</c:v>
                </c:pt>
                <c:pt idx="7">
                  <c:v>3.5</c:v>
                </c:pt>
                <c:pt idx="8">
                  <c:v>8.1999999999999993</c:v>
                </c:pt>
                <c:pt idx="9">
                  <c:v>6</c:v>
                </c:pt>
                <c:pt idx="10">
                  <c:v>5.2</c:v>
                </c:pt>
                <c:pt idx="11">
                  <c:v>5.9</c:v>
                </c:pt>
                <c:pt idx="12">
                  <c:v>5.0999999999999996</c:v>
                </c:pt>
                <c:pt idx="13">
                  <c:v>3.4</c:v>
                </c:pt>
                <c:pt idx="14">
                  <c:v>6.8</c:v>
                </c:pt>
                <c:pt idx="15">
                  <c:v>10.199999999999999</c:v>
                </c:pt>
                <c:pt idx="16">
                  <c:v>8.9</c:v>
                </c:pt>
                <c:pt idx="17">
                  <c:v>8.1999999999999993</c:v>
                </c:pt>
                <c:pt idx="18">
                  <c:v>6.6</c:v>
                </c:pt>
                <c:pt idx="19">
                  <c:v>3.7</c:v>
                </c:pt>
                <c:pt idx="20">
                  <c:v>2.7</c:v>
                </c:pt>
                <c:pt idx="21">
                  <c:v>3.1</c:v>
                </c:pt>
                <c:pt idx="22">
                  <c:v>5.0999999999999996</c:v>
                </c:pt>
                <c:pt idx="23">
                  <c:v>5.5</c:v>
                </c:pt>
                <c:pt idx="24">
                  <c:v>5.4</c:v>
                </c:pt>
                <c:pt idx="25">
                  <c:v>3.6</c:v>
                </c:pt>
                <c:pt idx="26">
                  <c:v>2.7</c:v>
                </c:pt>
                <c:pt idx="27">
                  <c:v>6.8</c:v>
                </c:pt>
                <c:pt idx="28">
                  <c:v>5.8</c:v>
                </c:pt>
                <c:pt idx="29">
                  <c:v>6.4</c:v>
                </c:pt>
              </c:numCache>
            </c:numRef>
          </c:val>
          <c:smooth val="0"/>
          <c:extLst>
            <c:ext xmlns:c16="http://schemas.microsoft.com/office/drawing/2014/chart" uri="{C3380CC4-5D6E-409C-BE32-E72D297353CC}">
              <c16:uniqueId val="{00000001-6666-460B-A59F-548D51717E5C}"/>
            </c:ext>
          </c:extLst>
        </c:ser>
        <c:ser>
          <c:idx val="2"/>
          <c:order val="2"/>
          <c:tx>
            <c:v>Tgem</c:v>
          </c:tx>
          <c:spPr>
            <a:ln w="12700">
              <a:solidFill>
                <a:schemeClr val="tx1"/>
              </a:solidFill>
            </a:ln>
          </c:spPr>
          <c:marker>
            <c:symbol val="none"/>
          </c:marker>
          <c:val>
            <c:numRef>
              <c:f>'april 2026'!$F$4:$F$33</c:f>
              <c:numCache>
                <c:formatCode>0.0</c:formatCode>
                <c:ptCount val="30"/>
                <c:pt idx="0">
                  <c:v>8.75</c:v>
                </c:pt>
                <c:pt idx="1">
                  <c:v>7.1499999999999995</c:v>
                </c:pt>
                <c:pt idx="2">
                  <c:v>7.6</c:v>
                </c:pt>
                <c:pt idx="3">
                  <c:v>11.4</c:v>
                </c:pt>
                <c:pt idx="4">
                  <c:v>10.7</c:v>
                </c:pt>
                <c:pt idx="5">
                  <c:v>9</c:v>
                </c:pt>
                <c:pt idx="6">
                  <c:v>9.25</c:v>
                </c:pt>
                <c:pt idx="7">
                  <c:v>11.1</c:v>
                </c:pt>
                <c:pt idx="8">
                  <c:v>14.15</c:v>
                </c:pt>
                <c:pt idx="9">
                  <c:v>8.6</c:v>
                </c:pt>
                <c:pt idx="10">
                  <c:v>11.5</c:v>
                </c:pt>
                <c:pt idx="11">
                  <c:v>10.3</c:v>
                </c:pt>
                <c:pt idx="12">
                  <c:v>9.75</c:v>
                </c:pt>
                <c:pt idx="13">
                  <c:v>9.2999999999999989</c:v>
                </c:pt>
                <c:pt idx="14">
                  <c:v>12.85</c:v>
                </c:pt>
                <c:pt idx="15">
                  <c:v>13.549999999999999</c:v>
                </c:pt>
                <c:pt idx="16">
                  <c:v>14.2</c:v>
                </c:pt>
                <c:pt idx="17">
                  <c:v>11.5</c:v>
                </c:pt>
                <c:pt idx="18">
                  <c:v>9.5</c:v>
                </c:pt>
                <c:pt idx="19">
                  <c:v>8.35</c:v>
                </c:pt>
                <c:pt idx="20">
                  <c:v>8.5500000000000007</c:v>
                </c:pt>
                <c:pt idx="21">
                  <c:v>10.4</c:v>
                </c:pt>
                <c:pt idx="22">
                  <c:v>10.5</c:v>
                </c:pt>
                <c:pt idx="23">
                  <c:v>9.4</c:v>
                </c:pt>
                <c:pt idx="24">
                  <c:v>9.9</c:v>
                </c:pt>
                <c:pt idx="25">
                  <c:v>9.5</c:v>
                </c:pt>
                <c:pt idx="26">
                  <c:v>8.9</c:v>
                </c:pt>
                <c:pt idx="27">
                  <c:v>12.200000000000001</c:v>
                </c:pt>
                <c:pt idx="28">
                  <c:v>11.950000000000001</c:v>
                </c:pt>
                <c:pt idx="29">
                  <c:v>13.3</c:v>
                </c:pt>
              </c:numCache>
            </c:numRef>
          </c:val>
          <c:smooth val="0"/>
          <c:extLst>
            <c:ext xmlns:c16="http://schemas.microsoft.com/office/drawing/2014/chart" uri="{C3380CC4-5D6E-409C-BE32-E72D297353CC}">
              <c16:uniqueId val="{00000002-6666-460B-A59F-548D51717E5C}"/>
            </c:ext>
          </c:extLst>
        </c:ser>
        <c:dLbls>
          <c:showLegendKey val="0"/>
          <c:showVal val="0"/>
          <c:showCatName val="0"/>
          <c:showSerName val="0"/>
          <c:showPercent val="0"/>
          <c:showBubbleSize val="0"/>
        </c:dLbls>
        <c:smooth val="0"/>
        <c:axId val="65018880"/>
        <c:axId val="65037056"/>
      </c:lineChart>
      <c:catAx>
        <c:axId val="65018880"/>
        <c:scaling>
          <c:orientation val="minMax"/>
        </c:scaling>
        <c:delete val="0"/>
        <c:axPos val="b"/>
        <c:majorTickMark val="none"/>
        <c:minorTickMark val="none"/>
        <c:tickLblPos val="nextTo"/>
        <c:crossAx val="65037056"/>
        <c:crosses val="autoZero"/>
        <c:auto val="1"/>
        <c:lblAlgn val="ctr"/>
        <c:lblOffset val="100"/>
        <c:noMultiLvlLbl val="0"/>
      </c:catAx>
      <c:valAx>
        <c:axId val="65037056"/>
        <c:scaling>
          <c:orientation val="minMax"/>
        </c:scaling>
        <c:delete val="0"/>
        <c:axPos val="l"/>
        <c:majorGridlines>
          <c:spPr>
            <a:ln>
              <a:solidFill>
                <a:schemeClr val="tx2">
                  <a:lumMod val="60000"/>
                  <a:lumOff val="40000"/>
                </a:schemeClr>
              </a:solidFill>
            </a:ln>
          </c:spPr>
        </c:majorGridlines>
        <c:title>
          <c:tx>
            <c:rich>
              <a:bodyPr/>
              <a:lstStyle/>
              <a:p>
                <a:pPr>
                  <a:defRPr/>
                </a:pPr>
                <a:r>
                  <a:rPr lang="nl-NL"/>
                  <a:t>Temperatuur</a:t>
                </a:r>
                <a:r>
                  <a:rPr lang="nl-NL" baseline="0"/>
                  <a:t> in </a:t>
                </a:r>
                <a:r>
                  <a:rPr lang="nl-NL" sz="1000" b="1" i="0" u="none" strike="noStrike" baseline="0"/>
                  <a:t>°C</a:t>
                </a:r>
                <a:endParaRPr lang="nl-NL"/>
              </a:p>
            </c:rich>
          </c:tx>
          <c:overlay val="0"/>
        </c:title>
        <c:numFmt formatCode="0.0" sourceLinked="1"/>
        <c:majorTickMark val="none"/>
        <c:minorTickMark val="none"/>
        <c:tickLblPos val="nextTo"/>
        <c:crossAx val="65018880"/>
        <c:crosses val="autoZero"/>
        <c:crossBetween val="between"/>
      </c:valAx>
    </c:plotArea>
    <c:legend>
      <c:legendPos val="r"/>
      <c:layout>
        <c:manualLayout>
          <c:xMode val="edge"/>
          <c:yMode val="edge"/>
          <c:x val="0.87343984618201864"/>
          <c:y val="0.20538495188101491"/>
          <c:w val="0.11493224684123969"/>
          <c:h val="0.69096638961794887"/>
        </c:manualLayout>
      </c:layout>
      <c:overlay val="0"/>
    </c:legend>
    <c:plotVisOnly val="1"/>
    <c:dispBlanksAs val="gap"/>
    <c:showDLblsOverMax val="0"/>
  </c:chart>
  <c:spPr>
    <a:blipFill>
      <a:blip xmlns:r="http://schemas.openxmlformats.org/officeDocument/2006/relationships" r:embed="rId1"/>
      <a:stretch>
        <a:fillRect/>
      </a:stretch>
    </a:blipFill>
  </c:spPr>
  <c:printSettings>
    <c:headerFooter/>
    <c:pageMargins b="0.75000000000000711" l="0.70000000000000062" r="0.70000000000000062" t="0.750000000000007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sz="1600">
                <a:solidFill>
                  <a:schemeClr val="bg1"/>
                </a:solidFill>
              </a:rPr>
              <a:t>Luchtvochtigheid</a:t>
            </a:r>
            <a:r>
              <a:rPr lang="nl-NL" sz="1600" baseline="0">
                <a:solidFill>
                  <a:schemeClr val="bg1"/>
                </a:solidFill>
              </a:rPr>
              <a:t> april 2026</a:t>
            </a:r>
            <a:endParaRPr lang="nl-NL" sz="1600">
              <a:solidFill>
                <a:schemeClr val="bg1"/>
              </a:solidFill>
            </a:endParaRPr>
          </a:p>
        </c:rich>
      </c:tx>
      <c:layout>
        <c:manualLayout>
          <c:xMode val="edge"/>
          <c:yMode val="edge"/>
          <c:x val="0.26729978645142477"/>
          <c:y val="0"/>
        </c:manualLayout>
      </c:layout>
      <c:overlay val="0"/>
    </c:title>
    <c:autoTitleDeleted val="0"/>
    <c:plotArea>
      <c:layout/>
      <c:lineChart>
        <c:grouping val="standard"/>
        <c:varyColors val="0"/>
        <c:ser>
          <c:idx val="0"/>
          <c:order val="0"/>
          <c:tx>
            <c:v>Max RV</c:v>
          </c:tx>
          <c:spPr>
            <a:ln>
              <a:solidFill>
                <a:schemeClr val="tx2">
                  <a:lumMod val="50000"/>
                </a:schemeClr>
              </a:solidFill>
            </a:ln>
          </c:spPr>
          <c:marker>
            <c:symbol val="none"/>
          </c:marker>
          <c:val>
            <c:numRef>
              <c:f>'april 2026'!$G$4:$G$33</c:f>
              <c:numCache>
                <c:formatCode>0.0</c:formatCode>
                <c:ptCount val="30"/>
                <c:pt idx="0">
                  <c:v>99</c:v>
                </c:pt>
                <c:pt idx="1">
                  <c:v>94</c:v>
                </c:pt>
                <c:pt idx="2">
                  <c:v>97</c:v>
                </c:pt>
                <c:pt idx="3">
                  <c:v>95</c:v>
                </c:pt>
                <c:pt idx="4">
                  <c:v>82</c:v>
                </c:pt>
                <c:pt idx="5">
                  <c:v>80</c:v>
                </c:pt>
                <c:pt idx="6">
                  <c:v>89</c:v>
                </c:pt>
                <c:pt idx="7">
                  <c:v>93</c:v>
                </c:pt>
                <c:pt idx="8">
                  <c:v>93</c:v>
                </c:pt>
                <c:pt idx="9">
                  <c:v>93</c:v>
                </c:pt>
                <c:pt idx="10">
                  <c:v>95</c:v>
                </c:pt>
                <c:pt idx="11">
                  <c:v>90</c:v>
                </c:pt>
                <c:pt idx="12">
                  <c:v>87</c:v>
                </c:pt>
                <c:pt idx="13">
                  <c:v>97</c:v>
                </c:pt>
                <c:pt idx="14">
                  <c:v>87</c:v>
                </c:pt>
                <c:pt idx="15">
                  <c:v>88</c:v>
                </c:pt>
                <c:pt idx="16">
                  <c:v>91</c:v>
                </c:pt>
                <c:pt idx="17">
                  <c:v>94</c:v>
                </c:pt>
                <c:pt idx="18">
                  <c:v>96</c:v>
                </c:pt>
                <c:pt idx="19">
                  <c:v>94</c:v>
                </c:pt>
                <c:pt idx="20">
                  <c:v>85</c:v>
                </c:pt>
                <c:pt idx="21">
                  <c:v>93</c:v>
                </c:pt>
                <c:pt idx="22">
                  <c:v>96</c:v>
                </c:pt>
                <c:pt idx="23">
                  <c:v>97</c:v>
                </c:pt>
                <c:pt idx="24">
                  <c:v>91</c:v>
                </c:pt>
                <c:pt idx="25">
                  <c:v>95</c:v>
                </c:pt>
                <c:pt idx="26">
                  <c:v>94</c:v>
                </c:pt>
                <c:pt idx="27">
                  <c:v>90</c:v>
                </c:pt>
                <c:pt idx="28">
                  <c:v>65</c:v>
                </c:pt>
                <c:pt idx="29">
                  <c:v>74</c:v>
                </c:pt>
              </c:numCache>
            </c:numRef>
          </c:val>
          <c:smooth val="0"/>
          <c:extLst>
            <c:ext xmlns:c16="http://schemas.microsoft.com/office/drawing/2014/chart" uri="{C3380CC4-5D6E-409C-BE32-E72D297353CC}">
              <c16:uniqueId val="{00000000-5379-4312-85D8-F890D6B7D681}"/>
            </c:ext>
          </c:extLst>
        </c:ser>
        <c:ser>
          <c:idx val="1"/>
          <c:order val="1"/>
          <c:tx>
            <c:v>Min RV</c:v>
          </c:tx>
          <c:spPr>
            <a:ln>
              <a:solidFill>
                <a:schemeClr val="tx2">
                  <a:lumMod val="40000"/>
                  <a:lumOff val="60000"/>
                </a:schemeClr>
              </a:solidFill>
            </a:ln>
          </c:spPr>
          <c:marker>
            <c:symbol val="none"/>
          </c:marker>
          <c:val>
            <c:numRef>
              <c:f>'april 2026'!$H$4:$H$33</c:f>
              <c:numCache>
                <c:formatCode>0.0</c:formatCode>
                <c:ptCount val="30"/>
                <c:pt idx="0">
                  <c:v>51</c:v>
                </c:pt>
                <c:pt idx="1">
                  <c:v>69</c:v>
                </c:pt>
                <c:pt idx="2">
                  <c:v>61</c:v>
                </c:pt>
                <c:pt idx="3">
                  <c:v>48</c:v>
                </c:pt>
                <c:pt idx="4">
                  <c:v>56</c:v>
                </c:pt>
                <c:pt idx="5">
                  <c:v>39</c:v>
                </c:pt>
                <c:pt idx="6">
                  <c:v>31</c:v>
                </c:pt>
                <c:pt idx="7">
                  <c:v>29</c:v>
                </c:pt>
                <c:pt idx="8">
                  <c:v>39</c:v>
                </c:pt>
                <c:pt idx="9">
                  <c:v>57</c:v>
                </c:pt>
                <c:pt idx="10">
                  <c:v>46</c:v>
                </c:pt>
                <c:pt idx="11">
                  <c:v>45</c:v>
                </c:pt>
                <c:pt idx="12">
                  <c:v>41</c:v>
                </c:pt>
                <c:pt idx="13">
                  <c:v>47</c:v>
                </c:pt>
                <c:pt idx="14">
                  <c:v>33</c:v>
                </c:pt>
                <c:pt idx="15">
                  <c:v>51</c:v>
                </c:pt>
                <c:pt idx="16">
                  <c:v>45</c:v>
                </c:pt>
                <c:pt idx="17">
                  <c:v>64</c:v>
                </c:pt>
                <c:pt idx="18">
                  <c:v>66</c:v>
                </c:pt>
                <c:pt idx="19">
                  <c:v>41</c:v>
                </c:pt>
                <c:pt idx="20">
                  <c:v>31</c:v>
                </c:pt>
                <c:pt idx="21">
                  <c:v>27</c:v>
                </c:pt>
                <c:pt idx="22">
                  <c:v>50</c:v>
                </c:pt>
                <c:pt idx="23">
                  <c:v>64</c:v>
                </c:pt>
                <c:pt idx="24">
                  <c:v>43</c:v>
                </c:pt>
                <c:pt idx="25">
                  <c:v>39</c:v>
                </c:pt>
                <c:pt idx="26">
                  <c:v>40</c:v>
                </c:pt>
                <c:pt idx="27">
                  <c:v>29</c:v>
                </c:pt>
                <c:pt idx="28">
                  <c:v>27</c:v>
                </c:pt>
                <c:pt idx="29">
                  <c:v>22</c:v>
                </c:pt>
              </c:numCache>
            </c:numRef>
          </c:val>
          <c:smooth val="0"/>
          <c:extLst>
            <c:ext xmlns:c16="http://schemas.microsoft.com/office/drawing/2014/chart" uri="{C3380CC4-5D6E-409C-BE32-E72D297353CC}">
              <c16:uniqueId val="{00000001-5379-4312-85D8-F890D6B7D681}"/>
            </c:ext>
          </c:extLst>
        </c:ser>
        <c:ser>
          <c:idx val="2"/>
          <c:order val="2"/>
          <c:tx>
            <c:v>Gem RV</c:v>
          </c:tx>
          <c:spPr>
            <a:ln w="12700">
              <a:solidFill>
                <a:schemeClr val="tx2">
                  <a:lumMod val="60000"/>
                  <a:lumOff val="40000"/>
                </a:schemeClr>
              </a:solidFill>
            </a:ln>
          </c:spPr>
          <c:marker>
            <c:symbol val="none"/>
          </c:marker>
          <c:val>
            <c:numRef>
              <c:f>'april 2026'!$I$4:$I$33</c:f>
              <c:numCache>
                <c:formatCode>0.0</c:formatCode>
                <c:ptCount val="30"/>
                <c:pt idx="0">
                  <c:v>75</c:v>
                </c:pt>
                <c:pt idx="1">
                  <c:v>81.5</c:v>
                </c:pt>
                <c:pt idx="2">
                  <c:v>79</c:v>
                </c:pt>
                <c:pt idx="3">
                  <c:v>71.5</c:v>
                </c:pt>
                <c:pt idx="4">
                  <c:v>69</c:v>
                </c:pt>
                <c:pt idx="5">
                  <c:v>59.5</c:v>
                </c:pt>
                <c:pt idx="6">
                  <c:v>60</c:v>
                </c:pt>
                <c:pt idx="7">
                  <c:v>61</c:v>
                </c:pt>
                <c:pt idx="8">
                  <c:v>66</c:v>
                </c:pt>
                <c:pt idx="9">
                  <c:v>75</c:v>
                </c:pt>
                <c:pt idx="10">
                  <c:v>70.5</c:v>
                </c:pt>
                <c:pt idx="11">
                  <c:v>67.5</c:v>
                </c:pt>
                <c:pt idx="12">
                  <c:v>64</c:v>
                </c:pt>
                <c:pt idx="13">
                  <c:v>72</c:v>
                </c:pt>
                <c:pt idx="14">
                  <c:v>60</c:v>
                </c:pt>
                <c:pt idx="15">
                  <c:v>69.5</c:v>
                </c:pt>
                <c:pt idx="16">
                  <c:v>68</c:v>
                </c:pt>
                <c:pt idx="17">
                  <c:v>79</c:v>
                </c:pt>
                <c:pt idx="18">
                  <c:v>81</c:v>
                </c:pt>
                <c:pt idx="19">
                  <c:v>67.5</c:v>
                </c:pt>
                <c:pt idx="20">
                  <c:v>58</c:v>
                </c:pt>
                <c:pt idx="21">
                  <c:v>60</c:v>
                </c:pt>
                <c:pt idx="22">
                  <c:v>73</c:v>
                </c:pt>
                <c:pt idx="23">
                  <c:v>80.5</c:v>
                </c:pt>
                <c:pt idx="24">
                  <c:v>67</c:v>
                </c:pt>
                <c:pt idx="25">
                  <c:v>67</c:v>
                </c:pt>
                <c:pt idx="26">
                  <c:v>67</c:v>
                </c:pt>
                <c:pt idx="27">
                  <c:v>59.5</c:v>
                </c:pt>
                <c:pt idx="28">
                  <c:v>46</c:v>
                </c:pt>
                <c:pt idx="29">
                  <c:v>48</c:v>
                </c:pt>
              </c:numCache>
            </c:numRef>
          </c:val>
          <c:smooth val="0"/>
          <c:extLst>
            <c:ext xmlns:c16="http://schemas.microsoft.com/office/drawing/2014/chart" uri="{C3380CC4-5D6E-409C-BE32-E72D297353CC}">
              <c16:uniqueId val="{00000002-5379-4312-85D8-F890D6B7D681}"/>
            </c:ext>
          </c:extLst>
        </c:ser>
        <c:dLbls>
          <c:showLegendKey val="0"/>
          <c:showVal val="0"/>
          <c:showCatName val="0"/>
          <c:showSerName val="0"/>
          <c:showPercent val="0"/>
          <c:showBubbleSize val="0"/>
        </c:dLbls>
        <c:smooth val="0"/>
        <c:axId val="64805504"/>
        <c:axId val="64819584"/>
      </c:lineChart>
      <c:catAx>
        <c:axId val="64805504"/>
        <c:scaling>
          <c:orientation val="minMax"/>
        </c:scaling>
        <c:delete val="0"/>
        <c:axPos val="b"/>
        <c:majorTickMark val="none"/>
        <c:minorTickMark val="none"/>
        <c:tickLblPos val="nextTo"/>
        <c:crossAx val="64819584"/>
        <c:crosses val="autoZero"/>
        <c:auto val="1"/>
        <c:lblAlgn val="ctr"/>
        <c:lblOffset val="100"/>
        <c:noMultiLvlLbl val="0"/>
      </c:catAx>
      <c:valAx>
        <c:axId val="64819584"/>
        <c:scaling>
          <c:orientation val="minMax"/>
          <c:max val="100"/>
        </c:scaling>
        <c:delete val="0"/>
        <c:axPos val="l"/>
        <c:majorGridlines>
          <c:spPr>
            <a:ln>
              <a:solidFill>
                <a:schemeClr val="tx2">
                  <a:lumMod val="60000"/>
                  <a:lumOff val="40000"/>
                </a:schemeClr>
              </a:solidFill>
            </a:ln>
          </c:spPr>
        </c:majorGridlines>
        <c:title>
          <c:tx>
            <c:rich>
              <a:bodyPr/>
              <a:lstStyle/>
              <a:p>
                <a:pPr>
                  <a:defRPr/>
                </a:pPr>
                <a:r>
                  <a:rPr lang="nl-NL"/>
                  <a:t>Luchtvochtigheid</a:t>
                </a:r>
                <a:r>
                  <a:rPr lang="nl-NL" baseline="0"/>
                  <a:t> in %</a:t>
                </a:r>
                <a:endParaRPr lang="nl-NL"/>
              </a:p>
            </c:rich>
          </c:tx>
          <c:overlay val="0"/>
        </c:title>
        <c:numFmt formatCode="0.0" sourceLinked="1"/>
        <c:majorTickMark val="none"/>
        <c:minorTickMark val="none"/>
        <c:tickLblPos val="nextTo"/>
        <c:crossAx val="64805504"/>
        <c:crosses val="autoZero"/>
        <c:crossBetween val="between"/>
      </c:valAx>
    </c:plotArea>
    <c:legend>
      <c:legendPos val="r"/>
      <c:layout>
        <c:manualLayout>
          <c:xMode val="edge"/>
          <c:yMode val="edge"/>
          <c:x val="0.85439233139335868"/>
          <c:y val="0.18686643336250108"/>
          <c:w val="0.13222974218523875"/>
          <c:h val="0.70022564887722349"/>
        </c:manualLayout>
      </c:layout>
      <c:overlay val="0"/>
    </c:legend>
    <c:plotVisOnly val="1"/>
    <c:dispBlanksAs val="gap"/>
    <c:showDLblsOverMax val="0"/>
  </c:chart>
  <c:spPr>
    <a:blipFill>
      <a:blip xmlns:r="http://schemas.openxmlformats.org/officeDocument/2006/relationships" r:embed="rId1"/>
      <a:stretch>
        <a:fillRect/>
      </a:stretch>
    </a:blipFill>
  </c:spPr>
  <c:printSettings>
    <c:headerFooter/>
    <c:pageMargins b="0.75000000000000711" l="0.70000000000000062" r="0.70000000000000062" t="0.750000000000007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sz="1600">
                <a:solidFill>
                  <a:schemeClr val="bg1"/>
                </a:solidFill>
              </a:rPr>
              <a:t>Luchtdruk april</a:t>
            </a:r>
            <a:r>
              <a:rPr lang="nl-NL" sz="1600" baseline="0">
                <a:solidFill>
                  <a:schemeClr val="bg1"/>
                </a:solidFill>
              </a:rPr>
              <a:t> 2026</a:t>
            </a:r>
            <a:endParaRPr lang="nl-NL" sz="1600">
              <a:solidFill>
                <a:schemeClr val="bg1"/>
              </a:solidFill>
            </a:endParaRPr>
          </a:p>
        </c:rich>
      </c:tx>
      <c:layout>
        <c:manualLayout>
          <c:xMode val="edge"/>
          <c:yMode val="edge"/>
          <c:x val="0.34783422213313481"/>
          <c:y val="0"/>
        </c:manualLayout>
      </c:layout>
      <c:overlay val="0"/>
    </c:title>
    <c:autoTitleDeleted val="0"/>
    <c:plotArea>
      <c:layout/>
      <c:lineChart>
        <c:grouping val="standard"/>
        <c:varyColors val="0"/>
        <c:ser>
          <c:idx val="0"/>
          <c:order val="0"/>
          <c:tx>
            <c:v>Max hPa</c:v>
          </c:tx>
          <c:spPr>
            <a:ln>
              <a:solidFill>
                <a:schemeClr val="tx1"/>
              </a:solidFill>
            </a:ln>
          </c:spPr>
          <c:marker>
            <c:symbol val="none"/>
          </c:marker>
          <c:val>
            <c:numRef>
              <c:f>'april 2026'!$J$4:$J$33</c:f>
              <c:numCache>
                <c:formatCode>0.0</c:formatCode>
                <c:ptCount val="30"/>
                <c:pt idx="0">
                  <c:v>1027.3</c:v>
                </c:pt>
                <c:pt idx="1">
                  <c:v>1018.5</c:v>
                </c:pt>
                <c:pt idx="2">
                  <c:v>1017.7</c:v>
                </c:pt>
                <c:pt idx="3">
                  <c:v>1017.8</c:v>
                </c:pt>
                <c:pt idx="4">
                  <c:v>1021.1</c:v>
                </c:pt>
                <c:pt idx="5">
                  <c:v>1028</c:v>
                </c:pt>
                <c:pt idx="6">
                  <c:v>1028</c:v>
                </c:pt>
                <c:pt idx="7">
                  <c:v>1026.5</c:v>
                </c:pt>
                <c:pt idx="8">
                  <c:v>1022.2</c:v>
                </c:pt>
                <c:pt idx="9">
                  <c:v>1018.5</c:v>
                </c:pt>
                <c:pt idx="10">
                  <c:v>1015.8</c:v>
                </c:pt>
                <c:pt idx="11">
                  <c:v>1014</c:v>
                </c:pt>
                <c:pt idx="12">
                  <c:v>1013.7</c:v>
                </c:pt>
                <c:pt idx="13">
                  <c:v>1021.5</c:v>
                </c:pt>
                <c:pt idx="14">
                  <c:v>1021.5</c:v>
                </c:pt>
                <c:pt idx="15">
                  <c:v>1021.5</c:v>
                </c:pt>
                <c:pt idx="16">
                  <c:v>1021.5</c:v>
                </c:pt>
                <c:pt idx="17">
                  <c:v>1020.5</c:v>
                </c:pt>
                <c:pt idx="18">
                  <c:v>1022.6</c:v>
                </c:pt>
                <c:pt idx="19">
                  <c:v>1022.6</c:v>
                </c:pt>
                <c:pt idx="20">
                  <c:v>1026.2</c:v>
                </c:pt>
                <c:pt idx="21">
                  <c:v>1028.2</c:v>
                </c:pt>
                <c:pt idx="22">
                  <c:v>1030.3</c:v>
                </c:pt>
                <c:pt idx="23">
                  <c:v>1026.3</c:v>
                </c:pt>
                <c:pt idx="24">
                  <c:v>1021.7</c:v>
                </c:pt>
                <c:pt idx="25">
                  <c:v>1025.9000000000001</c:v>
                </c:pt>
                <c:pt idx="26">
                  <c:v>1025.2</c:v>
                </c:pt>
                <c:pt idx="27">
                  <c:v>1025.2</c:v>
                </c:pt>
                <c:pt idx="28">
                  <c:v>1028.0999999999999</c:v>
                </c:pt>
                <c:pt idx="29">
                  <c:v>1029.9000000000001</c:v>
                </c:pt>
              </c:numCache>
            </c:numRef>
          </c:val>
          <c:smooth val="0"/>
          <c:extLst>
            <c:ext xmlns:c16="http://schemas.microsoft.com/office/drawing/2014/chart" uri="{C3380CC4-5D6E-409C-BE32-E72D297353CC}">
              <c16:uniqueId val="{00000000-1490-4F1E-B81D-0F25337E0BEB}"/>
            </c:ext>
          </c:extLst>
        </c:ser>
        <c:ser>
          <c:idx val="1"/>
          <c:order val="1"/>
          <c:tx>
            <c:v>Min hPa</c:v>
          </c:tx>
          <c:spPr>
            <a:ln>
              <a:solidFill>
                <a:schemeClr val="bg1">
                  <a:lumMod val="75000"/>
                </a:schemeClr>
              </a:solidFill>
            </a:ln>
          </c:spPr>
          <c:marker>
            <c:symbol val="none"/>
          </c:marker>
          <c:val>
            <c:numRef>
              <c:f>'april 2026'!$K$4:$K$33</c:f>
              <c:numCache>
                <c:formatCode>0.0</c:formatCode>
                <c:ptCount val="30"/>
                <c:pt idx="0">
                  <c:v>1018.5</c:v>
                </c:pt>
                <c:pt idx="1">
                  <c:v>1014.2</c:v>
                </c:pt>
                <c:pt idx="2">
                  <c:v>1007.2</c:v>
                </c:pt>
                <c:pt idx="3">
                  <c:v>1008.1</c:v>
                </c:pt>
                <c:pt idx="4">
                  <c:v>1004.8</c:v>
                </c:pt>
                <c:pt idx="5">
                  <c:v>1021</c:v>
                </c:pt>
                <c:pt idx="6">
                  <c:v>1025.2</c:v>
                </c:pt>
                <c:pt idx="7">
                  <c:v>1022.1</c:v>
                </c:pt>
                <c:pt idx="8">
                  <c:v>1010.2</c:v>
                </c:pt>
                <c:pt idx="9">
                  <c:v>1011.8</c:v>
                </c:pt>
                <c:pt idx="10">
                  <c:v>1003.4</c:v>
                </c:pt>
                <c:pt idx="11">
                  <c:v>1010.3</c:v>
                </c:pt>
                <c:pt idx="12">
                  <c:v>1011.5</c:v>
                </c:pt>
                <c:pt idx="13">
                  <c:v>1013.4</c:v>
                </c:pt>
                <c:pt idx="14">
                  <c:v>1016.1</c:v>
                </c:pt>
                <c:pt idx="15">
                  <c:v>1016.4</c:v>
                </c:pt>
                <c:pt idx="16">
                  <c:v>1018.8</c:v>
                </c:pt>
                <c:pt idx="17">
                  <c:v>1018.5</c:v>
                </c:pt>
                <c:pt idx="18">
                  <c:v>1019.1</c:v>
                </c:pt>
                <c:pt idx="19">
                  <c:v>1020.3</c:v>
                </c:pt>
                <c:pt idx="20">
                  <c:v>1022.5</c:v>
                </c:pt>
                <c:pt idx="21">
                  <c:v>1026</c:v>
                </c:pt>
                <c:pt idx="22">
                  <c:v>1026.0999999999999</c:v>
                </c:pt>
                <c:pt idx="23">
                  <c:v>1021.5</c:v>
                </c:pt>
                <c:pt idx="24">
                  <c:v>1018.8</c:v>
                </c:pt>
                <c:pt idx="25">
                  <c:v>1021.6</c:v>
                </c:pt>
                <c:pt idx="26">
                  <c:v>1021.4</c:v>
                </c:pt>
                <c:pt idx="27">
                  <c:v>1022.2</c:v>
                </c:pt>
                <c:pt idx="28">
                  <c:v>1025.0999999999999</c:v>
                </c:pt>
                <c:pt idx="29">
                  <c:v>1024.8</c:v>
                </c:pt>
              </c:numCache>
            </c:numRef>
          </c:val>
          <c:smooth val="0"/>
          <c:extLst>
            <c:ext xmlns:c16="http://schemas.microsoft.com/office/drawing/2014/chart" uri="{C3380CC4-5D6E-409C-BE32-E72D297353CC}">
              <c16:uniqueId val="{00000001-1490-4F1E-B81D-0F25337E0BEB}"/>
            </c:ext>
          </c:extLst>
        </c:ser>
        <c:ser>
          <c:idx val="2"/>
          <c:order val="2"/>
          <c:tx>
            <c:v>Gem hPa</c:v>
          </c:tx>
          <c:spPr>
            <a:ln w="12700">
              <a:solidFill>
                <a:schemeClr val="tx1">
                  <a:lumMod val="65000"/>
                  <a:lumOff val="35000"/>
                </a:schemeClr>
              </a:solidFill>
            </a:ln>
          </c:spPr>
          <c:marker>
            <c:symbol val="none"/>
          </c:marker>
          <c:val>
            <c:numRef>
              <c:f>'april 2026'!$L$4:$L$33</c:f>
              <c:numCache>
                <c:formatCode>0.0</c:formatCode>
                <c:ptCount val="30"/>
                <c:pt idx="0">
                  <c:v>1022.9</c:v>
                </c:pt>
                <c:pt idx="1">
                  <c:v>1016.35</c:v>
                </c:pt>
                <c:pt idx="2">
                  <c:v>1012.45</c:v>
                </c:pt>
                <c:pt idx="3">
                  <c:v>1012.95</c:v>
                </c:pt>
                <c:pt idx="4">
                  <c:v>1012.95</c:v>
                </c:pt>
                <c:pt idx="5">
                  <c:v>1024.5</c:v>
                </c:pt>
                <c:pt idx="6">
                  <c:v>1026.5999999999999</c:v>
                </c:pt>
                <c:pt idx="7">
                  <c:v>1024.3</c:v>
                </c:pt>
                <c:pt idx="8">
                  <c:v>1016.2</c:v>
                </c:pt>
                <c:pt idx="9">
                  <c:v>1015.15</c:v>
                </c:pt>
                <c:pt idx="10">
                  <c:v>1009.5999999999999</c:v>
                </c:pt>
                <c:pt idx="11">
                  <c:v>1012.15</c:v>
                </c:pt>
                <c:pt idx="12">
                  <c:v>1012.6</c:v>
                </c:pt>
                <c:pt idx="13">
                  <c:v>1017.45</c:v>
                </c:pt>
                <c:pt idx="14">
                  <c:v>1018.8</c:v>
                </c:pt>
                <c:pt idx="15">
                  <c:v>1018.95</c:v>
                </c:pt>
                <c:pt idx="16">
                  <c:v>1020.15</c:v>
                </c:pt>
                <c:pt idx="17">
                  <c:v>1019.5</c:v>
                </c:pt>
                <c:pt idx="18">
                  <c:v>1020.85</c:v>
                </c:pt>
                <c:pt idx="19">
                  <c:v>1021.45</c:v>
                </c:pt>
                <c:pt idx="20">
                  <c:v>1024.3499999999999</c:v>
                </c:pt>
                <c:pt idx="21">
                  <c:v>1027.0999999999999</c:v>
                </c:pt>
                <c:pt idx="22">
                  <c:v>1028.1999999999998</c:v>
                </c:pt>
                <c:pt idx="23">
                  <c:v>1023.9</c:v>
                </c:pt>
                <c:pt idx="24">
                  <c:v>1020.25</c:v>
                </c:pt>
                <c:pt idx="25">
                  <c:v>1023.75</c:v>
                </c:pt>
                <c:pt idx="26">
                  <c:v>1023.3</c:v>
                </c:pt>
                <c:pt idx="27">
                  <c:v>1023.7</c:v>
                </c:pt>
                <c:pt idx="28">
                  <c:v>1026.5999999999999</c:v>
                </c:pt>
                <c:pt idx="29">
                  <c:v>1027.3499999999999</c:v>
                </c:pt>
              </c:numCache>
            </c:numRef>
          </c:val>
          <c:smooth val="0"/>
          <c:extLst>
            <c:ext xmlns:c16="http://schemas.microsoft.com/office/drawing/2014/chart" uri="{C3380CC4-5D6E-409C-BE32-E72D297353CC}">
              <c16:uniqueId val="{00000002-1490-4F1E-B81D-0F25337E0BEB}"/>
            </c:ext>
          </c:extLst>
        </c:ser>
        <c:dLbls>
          <c:showLegendKey val="0"/>
          <c:showVal val="0"/>
          <c:showCatName val="0"/>
          <c:showSerName val="0"/>
          <c:showPercent val="0"/>
          <c:showBubbleSize val="0"/>
        </c:dLbls>
        <c:smooth val="0"/>
        <c:axId val="64862080"/>
        <c:axId val="64863616"/>
      </c:lineChart>
      <c:catAx>
        <c:axId val="64862080"/>
        <c:scaling>
          <c:orientation val="minMax"/>
        </c:scaling>
        <c:delete val="0"/>
        <c:axPos val="b"/>
        <c:majorTickMark val="none"/>
        <c:minorTickMark val="none"/>
        <c:tickLblPos val="nextTo"/>
        <c:crossAx val="64863616"/>
        <c:crosses val="autoZero"/>
        <c:auto val="1"/>
        <c:lblAlgn val="ctr"/>
        <c:lblOffset val="100"/>
        <c:noMultiLvlLbl val="0"/>
      </c:catAx>
      <c:valAx>
        <c:axId val="64863616"/>
        <c:scaling>
          <c:orientation val="minMax"/>
        </c:scaling>
        <c:delete val="0"/>
        <c:axPos val="l"/>
        <c:majorGridlines>
          <c:spPr>
            <a:ln>
              <a:solidFill>
                <a:srgbClr val="1F497D">
                  <a:lumMod val="60000"/>
                  <a:lumOff val="40000"/>
                </a:srgbClr>
              </a:solidFill>
            </a:ln>
          </c:spPr>
        </c:majorGridlines>
        <c:title>
          <c:tx>
            <c:rich>
              <a:bodyPr/>
              <a:lstStyle/>
              <a:p>
                <a:pPr>
                  <a:defRPr/>
                </a:pPr>
                <a:r>
                  <a:rPr lang="nl-NL"/>
                  <a:t>Luchtdruk</a:t>
                </a:r>
                <a:r>
                  <a:rPr lang="nl-NL" baseline="0"/>
                  <a:t> in hPa</a:t>
                </a:r>
                <a:endParaRPr lang="nl-NL"/>
              </a:p>
            </c:rich>
          </c:tx>
          <c:overlay val="0"/>
        </c:title>
        <c:numFmt formatCode="0.0" sourceLinked="1"/>
        <c:majorTickMark val="none"/>
        <c:minorTickMark val="none"/>
        <c:tickLblPos val="nextTo"/>
        <c:crossAx val="64862080"/>
        <c:crosses val="autoZero"/>
        <c:crossBetween val="between"/>
      </c:valAx>
    </c:plotArea>
    <c:legend>
      <c:legendPos val="r"/>
      <c:overlay val="0"/>
    </c:legend>
    <c:plotVisOnly val="1"/>
    <c:dispBlanksAs val="gap"/>
    <c:showDLblsOverMax val="0"/>
  </c:chart>
  <c:spPr>
    <a:blipFill>
      <a:blip xmlns:r="http://schemas.openxmlformats.org/officeDocument/2006/relationships" r:embed="rId1"/>
      <a:stretch>
        <a:fillRect/>
      </a:stretch>
    </a:blipFill>
  </c:spPr>
  <c:printSettings>
    <c:headerFooter/>
    <c:pageMargins b="0.75000000000000711" l="0.70000000000000062" r="0.70000000000000062" t="0.75000000000000711" header="0.30000000000000032" footer="0.30000000000000032"/>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sz="1600">
                <a:solidFill>
                  <a:schemeClr val="bg1"/>
                </a:solidFill>
              </a:rPr>
              <a:t>Neerslag april</a:t>
            </a:r>
            <a:r>
              <a:rPr lang="nl-NL" sz="1600" baseline="0">
                <a:solidFill>
                  <a:schemeClr val="bg1"/>
                </a:solidFill>
              </a:rPr>
              <a:t> 2026</a:t>
            </a:r>
            <a:endParaRPr lang="nl-NL" sz="1600">
              <a:solidFill>
                <a:schemeClr val="bg1"/>
              </a:solidFill>
            </a:endParaRPr>
          </a:p>
        </c:rich>
      </c:tx>
      <c:layout>
        <c:manualLayout>
          <c:xMode val="edge"/>
          <c:yMode val="edge"/>
          <c:x val="0.40319332737563301"/>
          <c:y val="0"/>
        </c:manualLayout>
      </c:layout>
      <c:overlay val="0"/>
    </c:title>
    <c:autoTitleDeleted val="0"/>
    <c:plotArea>
      <c:layout/>
      <c:barChart>
        <c:barDir val="col"/>
        <c:grouping val="clustered"/>
        <c:varyColors val="0"/>
        <c:ser>
          <c:idx val="0"/>
          <c:order val="0"/>
          <c:tx>
            <c:v>Rain Rate</c:v>
          </c:tx>
          <c:invertIfNegative val="0"/>
          <c:val>
            <c:numRef>
              <c:f>'april 2026'!$P$4:$P$33</c:f>
              <c:numCache>
                <c:formatCode>0.0</c:formatCode>
                <c:ptCount val="30"/>
                <c:pt idx="0">
                  <c:v>0</c:v>
                </c:pt>
                <c:pt idx="1">
                  <c:v>0</c:v>
                </c:pt>
                <c:pt idx="2">
                  <c:v>0.1</c:v>
                </c:pt>
                <c:pt idx="3">
                  <c:v>0</c:v>
                </c:pt>
                <c:pt idx="4">
                  <c:v>0.1</c:v>
                </c:pt>
                <c:pt idx="5">
                  <c:v>0</c:v>
                </c:pt>
                <c:pt idx="6">
                  <c:v>0</c:v>
                </c:pt>
                <c:pt idx="7">
                  <c:v>0</c:v>
                </c:pt>
                <c:pt idx="8">
                  <c:v>1.5</c:v>
                </c:pt>
                <c:pt idx="9">
                  <c:v>0</c:v>
                </c:pt>
                <c:pt idx="10">
                  <c:v>4.5999999999999996</c:v>
                </c:pt>
                <c:pt idx="11">
                  <c:v>0</c:v>
                </c:pt>
                <c:pt idx="12">
                  <c:v>0</c:v>
                </c:pt>
                <c:pt idx="13">
                  <c:v>0</c:v>
                </c:pt>
                <c:pt idx="14">
                  <c:v>1.5</c:v>
                </c:pt>
                <c:pt idx="15">
                  <c:v>0</c:v>
                </c:pt>
                <c:pt idx="16">
                  <c:v>0</c:v>
                </c:pt>
                <c:pt idx="17">
                  <c:v>0.1</c:v>
                </c:pt>
                <c:pt idx="18">
                  <c:v>0</c:v>
                </c:pt>
                <c:pt idx="19">
                  <c:v>1.5</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16EE-4130-99AF-46876171A74B}"/>
            </c:ext>
          </c:extLst>
        </c:ser>
        <c:ser>
          <c:idx val="1"/>
          <c:order val="1"/>
          <c:tx>
            <c:v>Totaal</c:v>
          </c:tx>
          <c:invertIfNegative val="0"/>
          <c:val>
            <c:numRef>
              <c:f>'april 2026'!$Q$4:$Q$33</c:f>
              <c:numCache>
                <c:formatCode>0.0</c:formatCode>
                <c:ptCount val="30"/>
                <c:pt idx="0">
                  <c:v>0</c:v>
                </c:pt>
                <c:pt idx="1">
                  <c:v>0</c:v>
                </c:pt>
                <c:pt idx="2">
                  <c:v>0.1</c:v>
                </c:pt>
                <c:pt idx="3">
                  <c:v>0</c:v>
                </c:pt>
                <c:pt idx="4">
                  <c:v>0.1</c:v>
                </c:pt>
                <c:pt idx="5">
                  <c:v>0</c:v>
                </c:pt>
                <c:pt idx="6">
                  <c:v>0</c:v>
                </c:pt>
                <c:pt idx="7">
                  <c:v>0</c:v>
                </c:pt>
                <c:pt idx="8">
                  <c:v>1.3</c:v>
                </c:pt>
                <c:pt idx="9">
                  <c:v>0</c:v>
                </c:pt>
                <c:pt idx="10">
                  <c:v>3.1</c:v>
                </c:pt>
                <c:pt idx="11">
                  <c:v>0</c:v>
                </c:pt>
                <c:pt idx="12">
                  <c:v>0</c:v>
                </c:pt>
                <c:pt idx="13">
                  <c:v>0</c:v>
                </c:pt>
                <c:pt idx="14">
                  <c:v>0.3</c:v>
                </c:pt>
                <c:pt idx="15">
                  <c:v>0</c:v>
                </c:pt>
                <c:pt idx="16">
                  <c:v>0</c:v>
                </c:pt>
                <c:pt idx="17">
                  <c:v>0.1</c:v>
                </c:pt>
                <c:pt idx="18">
                  <c:v>0</c:v>
                </c:pt>
                <c:pt idx="19">
                  <c:v>0.8</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16EE-4130-99AF-46876171A74B}"/>
            </c:ext>
          </c:extLst>
        </c:ser>
        <c:dLbls>
          <c:showLegendKey val="0"/>
          <c:showVal val="0"/>
          <c:showCatName val="0"/>
          <c:showSerName val="0"/>
          <c:showPercent val="0"/>
          <c:showBubbleSize val="0"/>
        </c:dLbls>
        <c:gapWidth val="150"/>
        <c:axId val="65229184"/>
        <c:axId val="65230720"/>
      </c:barChart>
      <c:catAx>
        <c:axId val="65229184"/>
        <c:scaling>
          <c:orientation val="minMax"/>
        </c:scaling>
        <c:delete val="0"/>
        <c:axPos val="b"/>
        <c:majorTickMark val="none"/>
        <c:minorTickMark val="none"/>
        <c:tickLblPos val="nextTo"/>
        <c:crossAx val="65230720"/>
        <c:crosses val="autoZero"/>
        <c:auto val="1"/>
        <c:lblAlgn val="ctr"/>
        <c:lblOffset val="100"/>
        <c:noMultiLvlLbl val="0"/>
      </c:catAx>
      <c:valAx>
        <c:axId val="65230720"/>
        <c:scaling>
          <c:orientation val="minMax"/>
        </c:scaling>
        <c:delete val="0"/>
        <c:axPos val="l"/>
        <c:majorGridlines>
          <c:spPr>
            <a:ln>
              <a:solidFill>
                <a:schemeClr val="tx2">
                  <a:lumMod val="60000"/>
                  <a:lumOff val="40000"/>
                </a:schemeClr>
              </a:solidFill>
            </a:ln>
          </c:spPr>
        </c:majorGridlines>
        <c:title>
          <c:tx>
            <c:rich>
              <a:bodyPr/>
              <a:lstStyle/>
              <a:p>
                <a:pPr>
                  <a:defRPr/>
                </a:pPr>
                <a:r>
                  <a:rPr lang="nl-NL"/>
                  <a:t>Neerslag in millimeters</a:t>
                </a:r>
              </a:p>
            </c:rich>
          </c:tx>
          <c:overlay val="0"/>
        </c:title>
        <c:numFmt formatCode="0.0" sourceLinked="1"/>
        <c:majorTickMark val="out"/>
        <c:minorTickMark val="none"/>
        <c:tickLblPos val="nextTo"/>
        <c:crossAx val="65229184"/>
        <c:crosses val="autoZero"/>
        <c:crossBetween val="between"/>
      </c:valAx>
    </c:plotArea>
    <c:legend>
      <c:legendPos val="r"/>
      <c:overlay val="0"/>
    </c:legend>
    <c:plotVisOnly val="1"/>
    <c:dispBlanksAs val="gap"/>
    <c:showDLblsOverMax val="0"/>
  </c:chart>
  <c:spPr>
    <a:blipFill>
      <a:blip xmlns:r="http://schemas.openxmlformats.org/officeDocument/2006/relationships" r:embed="rId1"/>
      <a:stretch>
        <a:fillRect/>
      </a:stretch>
    </a:blipFill>
  </c:spPr>
  <c:printSettings>
    <c:headerFooter/>
    <c:pageMargins b="0.75000000000000711" l="0.70000000000000062" r="0.70000000000000062" t="0.75000000000000711" header="0.30000000000000032" footer="0.30000000000000032"/>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sz="1600">
                <a:solidFill>
                  <a:schemeClr val="bg1"/>
                </a:solidFill>
              </a:rPr>
              <a:t>Wind april</a:t>
            </a:r>
            <a:r>
              <a:rPr lang="nl-NL" sz="1600" baseline="0">
                <a:solidFill>
                  <a:schemeClr val="bg1"/>
                </a:solidFill>
              </a:rPr>
              <a:t> 2026</a:t>
            </a:r>
            <a:endParaRPr lang="nl-NL" sz="1600">
              <a:solidFill>
                <a:schemeClr val="bg1"/>
              </a:solidFill>
            </a:endParaRPr>
          </a:p>
        </c:rich>
      </c:tx>
      <c:layout>
        <c:manualLayout>
          <c:xMode val="edge"/>
          <c:yMode val="edge"/>
          <c:x val="0.32393061082418467"/>
          <c:y val="0"/>
        </c:manualLayout>
      </c:layout>
      <c:overlay val="0"/>
    </c:title>
    <c:autoTitleDeleted val="0"/>
    <c:plotArea>
      <c:layout/>
      <c:lineChart>
        <c:grouping val="standard"/>
        <c:varyColors val="0"/>
        <c:ser>
          <c:idx val="0"/>
          <c:order val="0"/>
          <c:tx>
            <c:v>Gem wind</c:v>
          </c:tx>
          <c:spPr>
            <a:ln w="12700">
              <a:solidFill>
                <a:srgbClr val="92D050"/>
              </a:solidFill>
            </a:ln>
          </c:spPr>
          <c:marker>
            <c:symbol val="none"/>
          </c:marker>
          <c:val>
            <c:numRef>
              <c:f>'april 2026'!$N$4:$N$33</c:f>
              <c:numCache>
                <c:formatCode>0.0</c:formatCode>
                <c:ptCount val="30"/>
                <c:pt idx="0">
                  <c:v>4.3</c:v>
                </c:pt>
                <c:pt idx="1">
                  <c:v>6.9</c:v>
                </c:pt>
                <c:pt idx="2">
                  <c:v>15.5</c:v>
                </c:pt>
                <c:pt idx="3">
                  <c:v>12.9</c:v>
                </c:pt>
                <c:pt idx="4">
                  <c:v>23.6</c:v>
                </c:pt>
                <c:pt idx="5">
                  <c:v>7.5</c:v>
                </c:pt>
                <c:pt idx="6">
                  <c:v>6</c:v>
                </c:pt>
                <c:pt idx="7">
                  <c:v>7.8</c:v>
                </c:pt>
                <c:pt idx="8">
                  <c:v>10.7</c:v>
                </c:pt>
                <c:pt idx="9">
                  <c:v>13.6</c:v>
                </c:pt>
                <c:pt idx="10">
                  <c:v>12.7</c:v>
                </c:pt>
                <c:pt idx="11">
                  <c:v>10.6</c:v>
                </c:pt>
                <c:pt idx="12">
                  <c:v>2.8</c:v>
                </c:pt>
                <c:pt idx="13">
                  <c:v>3.6</c:v>
                </c:pt>
                <c:pt idx="14">
                  <c:v>8.4</c:v>
                </c:pt>
                <c:pt idx="15">
                  <c:v>8.6999999999999993</c:v>
                </c:pt>
                <c:pt idx="16">
                  <c:v>4.5</c:v>
                </c:pt>
                <c:pt idx="17">
                  <c:v>6.1</c:v>
                </c:pt>
                <c:pt idx="18">
                  <c:v>4.7</c:v>
                </c:pt>
                <c:pt idx="19">
                  <c:v>2.9</c:v>
                </c:pt>
                <c:pt idx="20">
                  <c:v>9.1</c:v>
                </c:pt>
                <c:pt idx="21">
                  <c:v>4.3</c:v>
                </c:pt>
                <c:pt idx="22">
                  <c:v>4.0999999999999996</c:v>
                </c:pt>
                <c:pt idx="23">
                  <c:v>4.4000000000000004</c:v>
                </c:pt>
                <c:pt idx="24">
                  <c:v>6.1</c:v>
                </c:pt>
                <c:pt idx="25">
                  <c:v>2.6</c:v>
                </c:pt>
                <c:pt idx="26">
                  <c:v>3.9</c:v>
                </c:pt>
                <c:pt idx="27">
                  <c:v>11.7</c:v>
                </c:pt>
                <c:pt idx="28">
                  <c:v>11.7</c:v>
                </c:pt>
                <c:pt idx="29">
                  <c:v>12</c:v>
                </c:pt>
              </c:numCache>
            </c:numRef>
          </c:val>
          <c:smooth val="0"/>
          <c:extLst>
            <c:ext xmlns:c16="http://schemas.microsoft.com/office/drawing/2014/chart" uri="{C3380CC4-5D6E-409C-BE32-E72D297353CC}">
              <c16:uniqueId val="{00000000-4841-4336-A6FF-6910A9D8780C}"/>
            </c:ext>
          </c:extLst>
        </c:ser>
        <c:ser>
          <c:idx val="1"/>
          <c:order val="1"/>
          <c:tx>
            <c:v>Max windstoten</c:v>
          </c:tx>
          <c:spPr>
            <a:ln>
              <a:solidFill>
                <a:srgbClr val="00B050"/>
              </a:solidFill>
            </a:ln>
          </c:spPr>
          <c:marker>
            <c:symbol val="none"/>
          </c:marker>
          <c:val>
            <c:numRef>
              <c:f>'april 2026'!$O$4:$O$33</c:f>
              <c:numCache>
                <c:formatCode>0.0</c:formatCode>
                <c:ptCount val="30"/>
                <c:pt idx="0">
                  <c:v>23.4</c:v>
                </c:pt>
                <c:pt idx="1">
                  <c:v>22.3</c:v>
                </c:pt>
                <c:pt idx="2">
                  <c:v>40</c:v>
                </c:pt>
                <c:pt idx="3">
                  <c:v>34.9</c:v>
                </c:pt>
                <c:pt idx="4">
                  <c:v>64.400000000000006</c:v>
                </c:pt>
                <c:pt idx="5">
                  <c:v>26.6</c:v>
                </c:pt>
                <c:pt idx="6">
                  <c:v>23.4</c:v>
                </c:pt>
                <c:pt idx="7">
                  <c:v>22.7</c:v>
                </c:pt>
                <c:pt idx="8">
                  <c:v>32.799999999999997</c:v>
                </c:pt>
                <c:pt idx="9">
                  <c:v>46.1</c:v>
                </c:pt>
                <c:pt idx="10">
                  <c:v>38.5</c:v>
                </c:pt>
                <c:pt idx="11">
                  <c:v>27.7</c:v>
                </c:pt>
                <c:pt idx="12">
                  <c:v>13</c:v>
                </c:pt>
                <c:pt idx="13">
                  <c:v>19.8</c:v>
                </c:pt>
                <c:pt idx="14">
                  <c:v>27.7</c:v>
                </c:pt>
                <c:pt idx="15">
                  <c:v>30.6</c:v>
                </c:pt>
                <c:pt idx="16">
                  <c:v>18.399999999999999</c:v>
                </c:pt>
                <c:pt idx="17">
                  <c:v>26.6</c:v>
                </c:pt>
                <c:pt idx="18">
                  <c:v>18</c:v>
                </c:pt>
                <c:pt idx="19">
                  <c:v>23.8</c:v>
                </c:pt>
                <c:pt idx="20">
                  <c:v>31.3</c:v>
                </c:pt>
                <c:pt idx="21">
                  <c:v>19.8</c:v>
                </c:pt>
                <c:pt idx="22">
                  <c:v>22</c:v>
                </c:pt>
                <c:pt idx="23">
                  <c:v>17.600000000000001</c:v>
                </c:pt>
                <c:pt idx="24">
                  <c:v>27.7</c:v>
                </c:pt>
                <c:pt idx="25">
                  <c:v>15.1</c:v>
                </c:pt>
                <c:pt idx="26">
                  <c:v>19.8</c:v>
                </c:pt>
                <c:pt idx="27">
                  <c:v>38.5</c:v>
                </c:pt>
                <c:pt idx="28">
                  <c:v>32</c:v>
                </c:pt>
                <c:pt idx="29">
                  <c:v>35.6</c:v>
                </c:pt>
              </c:numCache>
            </c:numRef>
          </c:val>
          <c:smooth val="0"/>
          <c:extLst>
            <c:ext xmlns:c16="http://schemas.microsoft.com/office/drawing/2014/chart" uri="{C3380CC4-5D6E-409C-BE32-E72D297353CC}">
              <c16:uniqueId val="{00000001-4841-4336-A6FF-6910A9D8780C}"/>
            </c:ext>
          </c:extLst>
        </c:ser>
        <c:dLbls>
          <c:showLegendKey val="0"/>
          <c:showVal val="0"/>
          <c:showCatName val="0"/>
          <c:showSerName val="0"/>
          <c:showPercent val="0"/>
          <c:showBubbleSize val="0"/>
        </c:dLbls>
        <c:smooth val="0"/>
        <c:axId val="65247872"/>
        <c:axId val="65270144"/>
      </c:lineChart>
      <c:catAx>
        <c:axId val="65247872"/>
        <c:scaling>
          <c:orientation val="minMax"/>
        </c:scaling>
        <c:delete val="0"/>
        <c:axPos val="b"/>
        <c:majorTickMark val="none"/>
        <c:minorTickMark val="none"/>
        <c:tickLblPos val="nextTo"/>
        <c:crossAx val="65270144"/>
        <c:crosses val="autoZero"/>
        <c:auto val="1"/>
        <c:lblAlgn val="ctr"/>
        <c:lblOffset val="100"/>
        <c:noMultiLvlLbl val="0"/>
      </c:catAx>
      <c:valAx>
        <c:axId val="65270144"/>
        <c:scaling>
          <c:orientation val="minMax"/>
        </c:scaling>
        <c:delete val="0"/>
        <c:axPos val="l"/>
        <c:majorGridlines/>
        <c:title>
          <c:tx>
            <c:rich>
              <a:bodyPr/>
              <a:lstStyle/>
              <a:p>
                <a:pPr>
                  <a:defRPr/>
                </a:pPr>
                <a:r>
                  <a:rPr lang="nl-NL"/>
                  <a:t>Wind</a:t>
                </a:r>
                <a:r>
                  <a:rPr lang="nl-NL" baseline="0"/>
                  <a:t> in km/u</a:t>
                </a:r>
                <a:endParaRPr lang="nl-NL"/>
              </a:p>
            </c:rich>
          </c:tx>
          <c:overlay val="0"/>
        </c:title>
        <c:numFmt formatCode="0.0" sourceLinked="1"/>
        <c:majorTickMark val="none"/>
        <c:minorTickMark val="none"/>
        <c:tickLblPos val="nextTo"/>
        <c:crossAx val="65247872"/>
        <c:crosses val="autoZero"/>
        <c:crossBetween val="between"/>
      </c:valAx>
    </c:plotArea>
    <c:legend>
      <c:legendPos val="r"/>
      <c:layout>
        <c:manualLayout>
          <c:xMode val="edge"/>
          <c:yMode val="edge"/>
          <c:x val="0.7562718369881184"/>
          <c:y val="0.48232429279673372"/>
          <c:w val="0.22939124544915757"/>
          <c:h val="0.16743438320209975"/>
        </c:manualLayout>
      </c:layout>
      <c:overlay val="0"/>
    </c:legend>
    <c:plotVisOnly val="1"/>
    <c:dispBlanksAs val="gap"/>
    <c:showDLblsOverMax val="0"/>
  </c:chart>
  <c:spPr>
    <a:blipFill>
      <a:blip xmlns:r="http://schemas.openxmlformats.org/officeDocument/2006/relationships" r:embed="rId1"/>
      <a:stretch>
        <a:fillRect/>
      </a:stretch>
    </a:blipFill>
  </c:spPr>
  <c:printSettings>
    <c:headerFooter/>
    <c:pageMargins b="0.75000000000000711" l="0.70000000000000062" r="0.70000000000000062" t="0.75000000000000711" header="0.30000000000000032" footer="0.30000000000000032"/>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104775</xdr:colOff>
      <xdr:row>35</xdr:row>
      <xdr:rowOff>9525</xdr:rowOff>
    </xdr:from>
    <xdr:to>
      <xdr:col>5</xdr:col>
      <xdr:colOff>314325</xdr:colOff>
      <xdr:row>49</xdr:row>
      <xdr:rowOff>85725</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381000</xdr:colOff>
      <xdr:row>35</xdr:row>
      <xdr:rowOff>9525</xdr:rowOff>
    </xdr:from>
    <xdr:to>
      <xdr:col>11</xdr:col>
      <xdr:colOff>666750</xdr:colOff>
      <xdr:row>49</xdr:row>
      <xdr:rowOff>85725</xdr:rowOff>
    </xdr:to>
    <xdr:graphicFrame macro="">
      <xdr:nvGraphicFramePr>
        <xdr:cNvPr id="8" name="Chart 7">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752474</xdr:colOff>
      <xdr:row>35</xdr:row>
      <xdr:rowOff>19050</xdr:rowOff>
    </xdr:from>
    <xdr:to>
      <xdr:col>17</xdr:col>
      <xdr:colOff>0</xdr:colOff>
      <xdr:row>49</xdr:row>
      <xdr:rowOff>95250</xdr:rowOff>
    </xdr:to>
    <xdr:graphicFrame macro="">
      <xdr:nvGraphicFramePr>
        <xdr:cNvPr id="9" name="Chart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361949</xdr:colOff>
      <xdr:row>49</xdr:row>
      <xdr:rowOff>142875</xdr:rowOff>
    </xdr:from>
    <xdr:to>
      <xdr:col>16</xdr:col>
      <xdr:colOff>923924</xdr:colOff>
      <xdr:row>64</xdr:row>
      <xdr:rowOff>28575</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104775</xdr:colOff>
      <xdr:row>49</xdr:row>
      <xdr:rowOff>133350</xdr:rowOff>
    </xdr:from>
    <xdr:to>
      <xdr:col>5</xdr:col>
      <xdr:colOff>295275</xdr:colOff>
      <xdr:row>64</xdr:row>
      <xdr:rowOff>19050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2</xdr:col>
      <xdr:colOff>742950</xdr:colOff>
      <xdr:row>35</xdr:row>
      <xdr:rowOff>171450</xdr:rowOff>
    </xdr:from>
    <xdr:ext cx="853503" cy="264560"/>
    <xdr:sp macro="" textlink="">
      <xdr:nvSpPr>
        <xdr:cNvPr id="3" name="Tekstvak 2">
          <a:extLst>
            <a:ext uri="{FF2B5EF4-FFF2-40B4-BE49-F238E27FC236}">
              <a16:creationId xmlns:a16="http://schemas.microsoft.com/office/drawing/2014/main" id="{412EDF33-04C8-4B34-A82A-370011A6E1C5}"/>
            </a:ext>
          </a:extLst>
        </xdr:cNvPr>
        <xdr:cNvSpPr txBox="1"/>
      </xdr:nvSpPr>
      <xdr:spPr>
        <a:xfrm>
          <a:off x="2257425" y="6858000"/>
          <a:ext cx="85350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i="1">
              <a:solidFill>
                <a:schemeClr val="bg1"/>
              </a:solidFill>
            </a:rPr>
            <a:t>Emmeloord</a:t>
          </a:r>
        </a:p>
      </xdr:txBody>
    </xdr:sp>
    <xdr:clientData/>
  </xdr:oneCellAnchor>
  <xdr:oneCellAnchor>
    <xdr:from>
      <xdr:col>8</xdr:col>
      <xdr:colOff>180975</xdr:colOff>
      <xdr:row>35</xdr:row>
      <xdr:rowOff>171450</xdr:rowOff>
    </xdr:from>
    <xdr:ext cx="853503" cy="264560"/>
    <xdr:sp macro="" textlink="">
      <xdr:nvSpPr>
        <xdr:cNvPr id="4" name="Tekstvak 3">
          <a:extLst>
            <a:ext uri="{FF2B5EF4-FFF2-40B4-BE49-F238E27FC236}">
              <a16:creationId xmlns:a16="http://schemas.microsoft.com/office/drawing/2014/main" id="{4399ECC9-F0CD-4C33-99FE-05CF8AED88CB}"/>
            </a:ext>
          </a:extLst>
        </xdr:cNvPr>
        <xdr:cNvSpPr txBox="1"/>
      </xdr:nvSpPr>
      <xdr:spPr>
        <a:xfrm>
          <a:off x="7715250" y="6838950"/>
          <a:ext cx="85350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i="1">
              <a:solidFill>
                <a:schemeClr val="bg1"/>
              </a:solidFill>
            </a:rPr>
            <a:t>Emmeloord</a:t>
          </a:r>
        </a:p>
      </xdr:txBody>
    </xdr:sp>
    <xdr:clientData/>
  </xdr:oneCellAnchor>
</xdr:wsDr>
</file>

<file path=xl/drawings/drawing2.xml><?xml version="1.0" encoding="utf-8"?>
<c:userShapes xmlns:c="http://schemas.openxmlformats.org/drawingml/2006/chart">
  <cdr:relSizeAnchor xmlns:cdr="http://schemas.openxmlformats.org/drawingml/2006/chartDrawing">
    <cdr:from>
      <cdr:x>0.44828</cdr:x>
      <cdr:y>0.05903</cdr:y>
    </cdr:from>
    <cdr:to>
      <cdr:x>0.6225</cdr:x>
      <cdr:y>0.39236</cdr:y>
    </cdr:to>
    <cdr:sp macro="" textlink="">
      <cdr:nvSpPr>
        <cdr:cNvPr id="2" name="Tekstvak 1">
          <a:extLst xmlns:a="http://schemas.openxmlformats.org/drawingml/2006/main">
            <a:ext uri="{FF2B5EF4-FFF2-40B4-BE49-F238E27FC236}">
              <a16:creationId xmlns:a16="http://schemas.microsoft.com/office/drawing/2014/main" id="{DF0E5872-44AF-4ABB-924D-423EC9187CCD}"/>
            </a:ext>
          </a:extLst>
        </cdr:cNvPr>
        <cdr:cNvSpPr txBox="1"/>
      </cdr:nvSpPr>
      <cdr:spPr>
        <a:xfrm xmlns:a="http://schemas.openxmlformats.org/drawingml/2006/main">
          <a:off x="2352676" y="1619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nl-NL" sz="1100" i="1">
              <a:solidFill>
                <a:schemeClr val="bg1"/>
              </a:solidFill>
            </a:rPr>
            <a:t>Emmeloord</a:t>
          </a:r>
        </a:p>
      </cdr:txBody>
    </cdr:sp>
  </cdr:relSizeAnchor>
</c:userShapes>
</file>

<file path=xl/drawings/drawing3.xml><?xml version="1.0" encoding="utf-8"?>
<c:userShapes xmlns:c="http://schemas.openxmlformats.org/drawingml/2006/chart">
  <cdr:relSizeAnchor xmlns:cdr="http://schemas.openxmlformats.org/drawingml/2006/chartDrawing">
    <cdr:from>
      <cdr:x>0.44862</cdr:x>
      <cdr:y>0.06944</cdr:y>
    </cdr:from>
    <cdr:to>
      <cdr:x>0.53441</cdr:x>
      <cdr:y>0.40277</cdr:y>
    </cdr:to>
    <cdr:sp macro="" textlink="">
      <cdr:nvSpPr>
        <cdr:cNvPr id="2" name="Tekstvak 1">
          <a:extLst xmlns:a="http://schemas.openxmlformats.org/drawingml/2006/main">
            <a:ext uri="{FF2B5EF4-FFF2-40B4-BE49-F238E27FC236}">
              <a16:creationId xmlns:a16="http://schemas.microsoft.com/office/drawing/2014/main" id="{11D90A4A-535E-4259-ACB9-90D374432D4B}"/>
            </a:ext>
          </a:extLst>
        </cdr:cNvPr>
        <cdr:cNvSpPr txBox="1"/>
      </cdr:nvSpPr>
      <cdr:spPr>
        <a:xfrm xmlns:a="http://schemas.openxmlformats.org/drawingml/2006/main">
          <a:off x="2392940" y="190488"/>
          <a:ext cx="457603" cy="91439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nl-NL" sz="1100" i="1">
              <a:solidFill>
                <a:schemeClr val="bg1"/>
              </a:solidFill>
            </a:rPr>
            <a:t>Emmeloord</a:t>
          </a:r>
        </a:p>
      </cdr:txBody>
    </cdr:sp>
  </cdr:relSizeAnchor>
</c:userShapes>
</file>

<file path=xl/drawings/drawing4.xml><?xml version="1.0" encoding="utf-8"?>
<c:userShapes xmlns:c="http://schemas.openxmlformats.org/drawingml/2006/chart">
  <cdr:relSizeAnchor xmlns:cdr="http://schemas.openxmlformats.org/drawingml/2006/chartDrawing">
    <cdr:from>
      <cdr:x>0.37993</cdr:x>
      <cdr:y>0.0625</cdr:y>
    </cdr:from>
    <cdr:to>
      <cdr:x>0.55197</cdr:x>
      <cdr:y>0.39583</cdr:y>
    </cdr:to>
    <cdr:sp macro="" textlink="">
      <cdr:nvSpPr>
        <cdr:cNvPr id="2" name="Tekstvak 1">
          <a:extLst xmlns:a="http://schemas.openxmlformats.org/drawingml/2006/main">
            <a:ext uri="{FF2B5EF4-FFF2-40B4-BE49-F238E27FC236}">
              <a16:creationId xmlns:a16="http://schemas.microsoft.com/office/drawing/2014/main" id="{33FEFFF6-9E3D-4011-B541-151DA6F27AA5}"/>
            </a:ext>
          </a:extLst>
        </cdr:cNvPr>
        <cdr:cNvSpPr txBox="1"/>
      </cdr:nvSpPr>
      <cdr:spPr>
        <a:xfrm xmlns:a="http://schemas.openxmlformats.org/drawingml/2006/main">
          <a:off x="2019300" y="17145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nl-NL" sz="1100" i="1">
              <a:solidFill>
                <a:schemeClr val="bg1"/>
              </a:solidFill>
            </a:rPr>
            <a:t>Emmeloord</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3"/>
  <sheetViews>
    <sheetView tabSelected="1" zoomScaleNormal="100" workbookViewId="0">
      <selection activeCell="E28" sqref="E28"/>
    </sheetView>
  </sheetViews>
  <sheetFormatPr defaultRowHeight="15" x14ac:dyDescent="0.25"/>
  <cols>
    <col min="1" max="1" width="13.5703125" customWidth="1"/>
    <col min="3" max="3" width="32.28515625" customWidth="1"/>
    <col min="4" max="4" width="11.28515625" customWidth="1"/>
    <col min="5" max="5" width="10.5703125" customWidth="1"/>
    <col min="6" max="6" width="11.42578125" customWidth="1"/>
    <col min="7" max="7" width="12" customWidth="1"/>
    <col min="8" max="9" width="12.7109375" customWidth="1"/>
    <col min="10" max="10" width="12.85546875" customWidth="1"/>
    <col min="11" max="11" width="13.7109375" customWidth="1"/>
    <col min="12" max="12" width="13.85546875" customWidth="1"/>
    <col min="13" max="13" width="13.5703125" customWidth="1"/>
    <col min="14" max="14" width="17.85546875" customWidth="1"/>
    <col min="15" max="15" width="20.5703125" customWidth="1"/>
    <col min="16" max="16" width="10.140625" customWidth="1"/>
    <col min="17" max="17" width="14" customWidth="1"/>
    <col min="19" max="19" width="26.7109375" customWidth="1"/>
    <col min="21" max="22" width="11.140625" customWidth="1"/>
  </cols>
  <sheetData>
    <row r="1" spans="1:22" x14ac:dyDescent="0.25">
      <c r="A1" s="4">
        <v>46113</v>
      </c>
      <c r="B1" s="5"/>
      <c r="C1" s="6"/>
      <c r="D1" s="6"/>
      <c r="E1" s="6"/>
      <c r="F1" s="6"/>
      <c r="G1" s="6"/>
      <c r="H1" s="6"/>
      <c r="I1" s="6"/>
      <c r="J1" s="6"/>
      <c r="K1" s="6"/>
      <c r="L1" s="6"/>
      <c r="M1" s="6"/>
      <c r="N1" s="6"/>
      <c r="O1" s="6"/>
      <c r="P1" s="6"/>
      <c r="Q1" s="6"/>
      <c r="S1" s="8" t="s">
        <v>11</v>
      </c>
      <c r="T1" s="17"/>
      <c r="U1" s="17"/>
      <c r="V1" s="17"/>
    </row>
    <row r="2" spans="1:22" x14ac:dyDescent="0.25">
      <c r="A2" s="7"/>
      <c r="B2" s="6"/>
      <c r="C2" s="8" t="s">
        <v>8</v>
      </c>
      <c r="D2" s="8" t="s">
        <v>1</v>
      </c>
      <c r="E2" s="8" t="s">
        <v>2</v>
      </c>
      <c r="F2" s="8" t="s">
        <v>3</v>
      </c>
      <c r="G2" s="8" t="s">
        <v>31</v>
      </c>
      <c r="H2" s="8" t="s">
        <v>32</v>
      </c>
      <c r="I2" s="8" t="s">
        <v>33</v>
      </c>
      <c r="J2" s="8" t="s">
        <v>4</v>
      </c>
      <c r="K2" s="8" t="s">
        <v>5</v>
      </c>
      <c r="L2" s="8" t="s">
        <v>6</v>
      </c>
      <c r="M2" s="8" t="s">
        <v>0</v>
      </c>
      <c r="N2" s="8" t="s">
        <v>36</v>
      </c>
      <c r="O2" s="8" t="s">
        <v>35</v>
      </c>
      <c r="P2" s="8" t="s">
        <v>10</v>
      </c>
      <c r="Q2" s="8" t="s">
        <v>7</v>
      </c>
      <c r="S2" s="18"/>
      <c r="T2" s="17"/>
      <c r="U2" s="8" t="s">
        <v>12</v>
      </c>
      <c r="V2" s="19" t="s">
        <v>13</v>
      </c>
    </row>
    <row r="3" spans="1:22" x14ac:dyDescent="0.25">
      <c r="A3" s="7"/>
      <c r="B3" s="6"/>
      <c r="C3" s="9"/>
      <c r="D3" s="9"/>
      <c r="E3" s="9"/>
      <c r="F3" s="9"/>
      <c r="G3" s="9"/>
      <c r="H3" s="9"/>
      <c r="I3" s="9"/>
      <c r="J3" s="9"/>
      <c r="K3" s="9"/>
      <c r="L3" s="9"/>
      <c r="M3" s="9"/>
      <c r="N3" s="9"/>
      <c r="O3" s="9"/>
      <c r="P3" s="9"/>
      <c r="Q3" s="9"/>
      <c r="S3" s="7" t="s">
        <v>16</v>
      </c>
      <c r="T3" s="16"/>
      <c r="U3" s="12">
        <f>MAX(D4:D33)</f>
        <v>20.2</v>
      </c>
      <c r="V3" s="13">
        <f>MIN(E4:E33)</f>
        <v>2.7</v>
      </c>
    </row>
    <row r="4" spans="1:22" x14ac:dyDescent="0.25">
      <c r="A4" s="7">
        <v>1</v>
      </c>
      <c r="B4" s="10"/>
      <c r="C4" s="11" t="s">
        <v>37</v>
      </c>
      <c r="D4" s="12">
        <v>13.7</v>
      </c>
      <c r="E4" s="13">
        <v>3.8</v>
      </c>
      <c r="F4" s="14">
        <f t="shared" ref="F4:F33" si="0">AVERAGE(D4:E4)</f>
        <v>8.75</v>
      </c>
      <c r="G4" s="11">
        <v>99</v>
      </c>
      <c r="H4" s="11">
        <v>51</v>
      </c>
      <c r="I4" s="11">
        <f t="shared" ref="I4:I33" si="1">AVERAGE(G4:H4)</f>
        <v>75</v>
      </c>
      <c r="J4" s="11">
        <v>1027.3</v>
      </c>
      <c r="K4" s="11">
        <v>1018.5</v>
      </c>
      <c r="L4" s="11">
        <f t="shared" ref="L4:L33" si="2">AVERAGE(J4:K4)</f>
        <v>1022.9</v>
      </c>
      <c r="M4" s="11" t="s">
        <v>38</v>
      </c>
      <c r="N4" s="11">
        <v>4.3</v>
      </c>
      <c r="O4" s="11">
        <v>23.4</v>
      </c>
      <c r="P4" s="11">
        <v>0</v>
      </c>
      <c r="Q4" s="11">
        <v>0</v>
      </c>
      <c r="S4" s="7" t="s">
        <v>17</v>
      </c>
      <c r="T4" s="16"/>
      <c r="U4" s="15">
        <f>MAX(G4:G33)</f>
        <v>99</v>
      </c>
      <c r="V4" s="15">
        <f>MIN(H4:H33)</f>
        <v>22</v>
      </c>
    </row>
    <row r="5" spans="1:22" x14ac:dyDescent="0.25">
      <c r="A5" s="7">
        <v>2</v>
      </c>
      <c r="B5" s="10"/>
      <c r="C5" s="11" t="s">
        <v>39</v>
      </c>
      <c r="D5" s="12">
        <v>9.6999999999999993</v>
      </c>
      <c r="E5" s="13">
        <v>4.5999999999999996</v>
      </c>
      <c r="F5" s="14">
        <f t="shared" si="0"/>
        <v>7.1499999999999995</v>
      </c>
      <c r="G5" s="11">
        <v>94</v>
      </c>
      <c r="H5" s="11">
        <v>69</v>
      </c>
      <c r="I5" s="11">
        <f t="shared" si="1"/>
        <v>81.5</v>
      </c>
      <c r="J5" s="11">
        <v>1018.5</v>
      </c>
      <c r="K5" s="11">
        <v>1014.2</v>
      </c>
      <c r="L5" s="11">
        <f t="shared" si="2"/>
        <v>1016.35</v>
      </c>
      <c r="M5" s="11" t="s">
        <v>40</v>
      </c>
      <c r="N5" s="11">
        <v>6.9</v>
      </c>
      <c r="O5" s="11">
        <v>22.3</v>
      </c>
      <c r="P5" s="11">
        <v>0</v>
      </c>
      <c r="Q5" s="11">
        <v>0</v>
      </c>
      <c r="S5" s="7" t="s">
        <v>14</v>
      </c>
      <c r="T5" s="16"/>
      <c r="U5" s="15">
        <f>MAX(J4:J33)</f>
        <v>1030.3</v>
      </c>
      <c r="V5" s="15">
        <f>MIN(K4:K33)</f>
        <v>1003.4</v>
      </c>
    </row>
    <row r="6" spans="1:22" x14ac:dyDescent="0.25">
      <c r="A6" s="7">
        <v>3</v>
      </c>
      <c r="B6" s="10"/>
      <c r="C6" s="32" t="s">
        <v>42</v>
      </c>
      <c r="D6" s="12">
        <v>11.6</v>
      </c>
      <c r="E6" s="13">
        <v>3.6</v>
      </c>
      <c r="F6" s="14">
        <f t="shared" si="0"/>
        <v>7.6</v>
      </c>
      <c r="G6" s="11">
        <v>97</v>
      </c>
      <c r="H6" s="11">
        <v>61</v>
      </c>
      <c r="I6" s="11">
        <f t="shared" si="1"/>
        <v>79</v>
      </c>
      <c r="J6" s="11">
        <v>1017.7</v>
      </c>
      <c r="K6" s="11">
        <v>1007.2</v>
      </c>
      <c r="L6" s="11">
        <f t="shared" si="2"/>
        <v>1012.45</v>
      </c>
      <c r="M6" s="11" t="s">
        <v>41</v>
      </c>
      <c r="N6" s="11">
        <v>15.5</v>
      </c>
      <c r="O6" s="11">
        <v>40</v>
      </c>
      <c r="P6" s="11">
        <v>0.1</v>
      </c>
      <c r="Q6" s="11">
        <v>0.1</v>
      </c>
      <c r="S6" s="7" t="s">
        <v>34</v>
      </c>
      <c r="T6" s="16"/>
      <c r="U6" s="15">
        <f>MAX(N4:N33)</f>
        <v>23.6</v>
      </c>
      <c r="V6" s="15">
        <f>MIN(N4:N33)</f>
        <v>2.6</v>
      </c>
    </row>
    <row r="7" spans="1:22" x14ac:dyDescent="0.25">
      <c r="A7" s="7">
        <v>4</v>
      </c>
      <c r="B7" s="10"/>
      <c r="C7" s="11" t="s">
        <v>43</v>
      </c>
      <c r="D7" s="12">
        <v>15.1</v>
      </c>
      <c r="E7" s="13">
        <v>7.7</v>
      </c>
      <c r="F7" s="14">
        <f t="shared" si="0"/>
        <v>11.4</v>
      </c>
      <c r="G7" s="11">
        <v>95</v>
      </c>
      <c r="H7" s="11">
        <v>48</v>
      </c>
      <c r="I7" s="11">
        <f t="shared" si="1"/>
        <v>71.5</v>
      </c>
      <c r="J7" s="11">
        <v>1017.8</v>
      </c>
      <c r="K7" s="11">
        <v>1008.1</v>
      </c>
      <c r="L7" s="11">
        <f t="shared" si="2"/>
        <v>1012.95</v>
      </c>
      <c r="M7" s="11" t="s">
        <v>40</v>
      </c>
      <c r="N7" s="11">
        <v>12.9</v>
      </c>
      <c r="O7" s="11">
        <v>34.9</v>
      </c>
      <c r="P7" s="11">
        <v>0</v>
      </c>
      <c r="Q7" s="11">
        <v>0</v>
      </c>
      <c r="S7" s="7" t="s">
        <v>35</v>
      </c>
      <c r="T7" s="16"/>
      <c r="U7" s="15">
        <f>MAX(O4:O33)</f>
        <v>64.400000000000006</v>
      </c>
      <c r="V7" s="15">
        <f>MIN(O4:O33)</f>
        <v>13</v>
      </c>
    </row>
    <row r="8" spans="1:22" x14ac:dyDescent="0.25">
      <c r="A8" s="7">
        <v>5</v>
      </c>
      <c r="B8" s="10"/>
      <c r="C8" s="32" t="s">
        <v>44</v>
      </c>
      <c r="D8" s="12">
        <v>14.1</v>
      </c>
      <c r="E8" s="13">
        <v>7.3</v>
      </c>
      <c r="F8" s="14">
        <f t="shared" si="0"/>
        <v>10.7</v>
      </c>
      <c r="G8" s="11">
        <v>82</v>
      </c>
      <c r="H8" s="11">
        <v>56</v>
      </c>
      <c r="I8" s="11">
        <f t="shared" si="1"/>
        <v>69</v>
      </c>
      <c r="J8" s="11">
        <v>1021.1</v>
      </c>
      <c r="K8" s="11">
        <v>1004.8</v>
      </c>
      <c r="L8" s="11">
        <f t="shared" si="2"/>
        <v>1012.95</v>
      </c>
      <c r="M8" s="11" t="s">
        <v>40</v>
      </c>
      <c r="N8" s="11">
        <v>23.6</v>
      </c>
      <c r="O8" s="11">
        <v>64.400000000000006</v>
      </c>
      <c r="P8" s="11">
        <v>0.1</v>
      </c>
      <c r="Q8" s="11">
        <v>0.1</v>
      </c>
      <c r="S8" s="7" t="s">
        <v>10</v>
      </c>
      <c r="T8" s="16"/>
      <c r="U8" s="15">
        <f>MAX(P4:P33)</f>
        <v>4.5999999999999996</v>
      </c>
      <c r="V8" s="15">
        <f>MIN(P4:P33)</f>
        <v>0</v>
      </c>
    </row>
    <row r="9" spans="1:22" x14ac:dyDescent="0.25">
      <c r="A9" s="7">
        <v>6</v>
      </c>
      <c r="B9" s="10"/>
      <c r="C9" s="32" t="s">
        <v>45</v>
      </c>
      <c r="D9" s="12">
        <v>11.9</v>
      </c>
      <c r="E9" s="13">
        <v>6.1</v>
      </c>
      <c r="F9" s="14">
        <f t="shared" si="0"/>
        <v>9</v>
      </c>
      <c r="G9" s="11">
        <v>80</v>
      </c>
      <c r="H9" s="11">
        <v>39</v>
      </c>
      <c r="I9" s="11">
        <f t="shared" si="1"/>
        <v>59.5</v>
      </c>
      <c r="J9" s="11">
        <v>1028</v>
      </c>
      <c r="K9" s="11">
        <v>1021</v>
      </c>
      <c r="L9" s="11">
        <f t="shared" si="2"/>
        <v>1024.5</v>
      </c>
      <c r="M9" s="11" t="s">
        <v>46</v>
      </c>
      <c r="N9" s="11">
        <v>7.5</v>
      </c>
      <c r="O9" s="11">
        <v>26.6</v>
      </c>
      <c r="P9" s="11">
        <v>0</v>
      </c>
      <c r="Q9" s="11">
        <v>0</v>
      </c>
      <c r="S9" s="7" t="s">
        <v>15</v>
      </c>
      <c r="T9" s="16"/>
      <c r="U9" s="15">
        <f>MAX(Q4:Q33)</f>
        <v>3.1</v>
      </c>
      <c r="V9" s="15">
        <f>MIN(Q4:Q33)</f>
        <v>0</v>
      </c>
    </row>
    <row r="10" spans="1:22" x14ac:dyDescent="0.25">
      <c r="A10" s="7">
        <v>7</v>
      </c>
      <c r="B10" s="10"/>
      <c r="C10" s="11" t="s">
        <v>47</v>
      </c>
      <c r="D10" s="12">
        <v>15.7</v>
      </c>
      <c r="E10" s="13">
        <v>2.8</v>
      </c>
      <c r="F10" s="14">
        <f t="shared" si="0"/>
        <v>9.25</v>
      </c>
      <c r="G10" s="11">
        <v>89</v>
      </c>
      <c r="H10" s="11">
        <v>31</v>
      </c>
      <c r="I10" s="11">
        <f t="shared" si="1"/>
        <v>60</v>
      </c>
      <c r="J10" s="11">
        <v>1028</v>
      </c>
      <c r="K10" s="11">
        <v>1025.2</v>
      </c>
      <c r="L10" s="11">
        <f t="shared" si="2"/>
        <v>1026.5999999999999</v>
      </c>
      <c r="M10" s="11" t="s">
        <v>49</v>
      </c>
      <c r="N10" s="11">
        <v>6</v>
      </c>
      <c r="O10" s="11">
        <v>23.4</v>
      </c>
      <c r="P10" s="11">
        <v>0</v>
      </c>
      <c r="Q10" s="11">
        <v>0</v>
      </c>
    </row>
    <row r="11" spans="1:22" x14ac:dyDescent="0.25">
      <c r="A11" s="7">
        <v>8</v>
      </c>
      <c r="B11" s="10"/>
      <c r="C11" s="11" t="s">
        <v>50</v>
      </c>
      <c r="D11" s="12">
        <v>18.7</v>
      </c>
      <c r="E11" s="13">
        <v>3.5</v>
      </c>
      <c r="F11" s="14">
        <f t="shared" si="0"/>
        <v>11.1</v>
      </c>
      <c r="G11" s="11">
        <v>93</v>
      </c>
      <c r="H11" s="11">
        <v>29</v>
      </c>
      <c r="I11" s="11">
        <f t="shared" si="1"/>
        <v>61</v>
      </c>
      <c r="J11" s="11">
        <v>1026.5</v>
      </c>
      <c r="K11" s="11">
        <v>1022.1</v>
      </c>
      <c r="L11" s="11">
        <f t="shared" si="2"/>
        <v>1024.3</v>
      </c>
      <c r="M11" s="11" t="s">
        <v>48</v>
      </c>
      <c r="N11" s="11">
        <v>7.8</v>
      </c>
      <c r="O11" s="11">
        <v>22.7</v>
      </c>
      <c r="P11" s="11">
        <v>0</v>
      </c>
      <c r="Q11" s="11">
        <v>0</v>
      </c>
      <c r="S11" s="7" t="s">
        <v>18</v>
      </c>
      <c r="T11" s="16"/>
      <c r="U11" s="16"/>
      <c r="V11" s="20">
        <v>0</v>
      </c>
    </row>
    <row r="12" spans="1:22" x14ac:dyDescent="0.25">
      <c r="A12" s="7">
        <v>9</v>
      </c>
      <c r="B12" s="10"/>
      <c r="C12" s="11" t="s">
        <v>51</v>
      </c>
      <c r="D12" s="12">
        <v>20.100000000000001</v>
      </c>
      <c r="E12" s="13">
        <v>8.1999999999999993</v>
      </c>
      <c r="F12" s="14">
        <f t="shared" si="0"/>
        <v>14.15</v>
      </c>
      <c r="G12" s="11">
        <v>93</v>
      </c>
      <c r="H12" s="11">
        <v>39</v>
      </c>
      <c r="I12" s="11">
        <f t="shared" si="1"/>
        <v>66</v>
      </c>
      <c r="J12" s="11">
        <v>1022.2</v>
      </c>
      <c r="K12" s="11">
        <v>1010.2</v>
      </c>
      <c r="L12" s="11">
        <f t="shared" si="2"/>
        <v>1016.2</v>
      </c>
      <c r="M12" s="11" t="s">
        <v>52</v>
      </c>
      <c r="N12" s="11">
        <v>10.7</v>
      </c>
      <c r="O12" s="11">
        <v>32.799999999999997</v>
      </c>
      <c r="P12" s="11">
        <v>1.5</v>
      </c>
      <c r="Q12" s="11">
        <v>1.3</v>
      </c>
      <c r="S12" s="7" t="s">
        <v>19</v>
      </c>
      <c r="T12" s="16"/>
      <c r="U12" s="16"/>
      <c r="V12" s="20">
        <v>0</v>
      </c>
    </row>
    <row r="13" spans="1:22" x14ac:dyDescent="0.25">
      <c r="A13" s="7">
        <v>10</v>
      </c>
      <c r="B13" s="10"/>
      <c r="C13" s="11" t="s">
        <v>53</v>
      </c>
      <c r="D13" s="12">
        <v>11.2</v>
      </c>
      <c r="E13" s="13">
        <v>6</v>
      </c>
      <c r="F13" s="14">
        <f t="shared" si="0"/>
        <v>8.6</v>
      </c>
      <c r="G13" s="11">
        <v>93</v>
      </c>
      <c r="H13" s="11">
        <v>57</v>
      </c>
      <c r="I13" s="11">
        <f t="shared" si="1"/>
        <v>75</v>
      </c>
      <c r="J13" s="11">
        <v>1018.5</v>
      </c>
      <c r="K13" s="11">
        <v>1011.8</v>
      </c>
      <c r="L13" s="11">
        <f t="shared" si="2"/>
        <v>1015.15</v>
      </c>
      <c r="M13" s="11" t="s">
        <v>54</v>
      </c>
      <c r="N13" s="11">
        <v>13.6</v>
      </c>
      <c r="O13" s="11">
        <v>46.1</v>
      </c>
      <c r="P13" s="11">
        <v>0</v>
      </c>
      <c r="Q13" s="11">
        <v>0</v>
      </c>
      <c r="S13" s="7" t="s">
        <v>20</v>
      </c>
      <c r="T13" s="16"/>
      <c r="U13" s="16"/>
      <c r="V13" s="20">
        <v>2</v>
      </c>
    </row>
    <row r="14" spans="1:22" x14ac:dyDescent="0.25">
      <c r="A14" s="7">
        <v>11</v>
      </c>
      <c r="B14" s="10"/>
      <c r="C14" s="11" t="s">
        <v>55</v>
      </c>
      <c r="D14" s="12">
        <v>17.8</v>
      </c>
      <c r="E14" s="13">
        <v>5.2</v>
      </c>
      <c r="F14" s="14">
        <f t="shared" si="0"/>
        <v>11.5</v>
      </c>
      <c r="G14" s="11">
        <v>95</v>
      </c>
      <c r="H14" s="11">
        <v>46</v>
      </c>
      <c r="I14" s="11">
        <f t="shared" si="1"/>
        <v>70.5</v>
      </c>
      <c r="J14" s="11">
        <v>1015.8</v>
      </c>
      <c r="K14" s="11">
        <v>1003.4</v>
      </c>
      <c r="L14" s="11">
        <f t="shared" si="2"/>
        <v>1009.5999999999999</v>
      </c>
      <c r="M14" s="11" t="s">
        <v>52</v>
      </c>
      <c r="N14" s="11">
        <v>12.7</v>
      </c>
      <c r="O14" s="11">
        <v>38.5</v>
      </c>
      <c r="P14" s="11">
        <v>4.5999999999999996</v>
      </c>
      <c r="Q14" s="11">
        <v>3.1</v>
      </c>
      <c r="S14" s="7" t="s">
        <v>21</v>
      </c>
      <c r="T14" s="16"/>
      <c r="U14" s="16"/>
      <c r="V14" s="20">
        <v>0</v>
      </c>
    </row>
    <row r="15" spans="1:22" x14ac:dyDescent="0.25">
      <c r="A15" s="7">
        <v>12</v>
      </c>
      <c r="B15" s="10"/>
      <c r="C15" s="11" t="s">
        <v>56</v>
      </c>
      <c r="D15" s="12">
        <v>14.7</v>
      </c>
      <c r="E15" s="13">
        <v>5.9</v>
      </c>
      <c r="F15" s="14">
        <f t="shared" si="0"/>
        <v>10.3</v>
      </c>
      <c r="G15" s="11">
        <v>90</v>
      </c>
      <c r="H15" s="11">
        <v>45</v>
      </c>
      <c r="I15" s="11">
        <f t="shared" si="1"/>
        <v>67.5</v>
      </c>
      <c r="J15" s="11">
        <v>1014</v>
      </c>
      <c r="K15" s="11">
        <v>1010.3</v>
      </c>
      <c r="L15" s="11">
        <f t="shared" si="2"/>
        <v>1012.15</v>
      </c>
      <c r="M15" s="11" t="s">
        <v>41</v>
      </c>
      <c r="N15" s="11">
        <v>10.6</v>
      </c>
      <c r="O15" s="11">
        <v>27.7</v>
      </c>
      <c r="P15" s="11">
        <v>0</v>
      </c>
      <c r="Q15" s="11">
        <v>0</v>
      </c>
      <c r="S15" s="7" t="s">
        <v>22</v>
      </c>
      <c r="T15" s="16"/>
      <c r="U15" s="16"/>
      <c r="V15" s="20">
        <v>0</v>
      </c>
    </row>
    <row r="16" spans="1:22" x14ac:dyDescent="0.25">
      <c r="A16" s="7">
        <v>13</v>
      </c>
      <c r="B16" s="10"/>
      <c r="C16" s="11" t="s">
        <v>57</v>
      </c>
      <c r="D16" s="12">
        <v>14.4</v>
      </c>
      <c r="E16" s="13">
        <v>5.0999999999999996</v>
      </c>
      <c r="F16" s="14">
        <f t="shared" si="0"/>
        <v>9.75</v>
      </c>
      <c r="G16" s="11">
        <v>87</v>
      </c>
      <c r="H16" s="11">
        <v>41</v>
      </c>
      <c r="I16" s="11">
        <f t="shared" si="1"/>
        <v>64</v>
      </c>
      <c r="J16" s="11">
        <v>1013.7</v>
      </c>
      <c r="K16" s="11">
        <v>1011.5</v>
      </c>
      <c r="L16" s="11">
        <f t="shared" si="2"/>
        <v>1012.6</v>
      </c>
      <c r="M16" s="11" t="s">
        <v>48</v>
      </c>
      <c r="N16" s="11">
        <v>2.8</v>
      </c>
      <c r="O16" s="11">
        <v>13</v>
      </c>
      <c r="P16" s="11">
        <v>0</v>
      </c>
      <c r="Q16" s="11">
        <v>0</v>
      </c>
      <c r="S16" s="8" t="s">
        <v>23</v>
      </c>
      <c r="T16" s="16"/>
      <c r="U16" s="16"/>
      <c r="V16" s="20">
        <v>1</v>
      </c>
    </row>
    <row r="17" spans="1:22" x14ac:dyDescent="0.25">
      <c r="A17" s="7">
        <v>14</v>
      </c>
      <c r="B17" s="10"/>
      <c r="C17" s="11" t="s">
        <v>58</v>
      </c>
      <c r="D17" s="12">
        <v>15.2</v>
      </c>
      <c r="E17" s="13">
        <v>3.4</v>
      </c>
      <c r="F17" s="14">
        <f t="shared" si="0"/>
        <v>9.2999999999999989</v>
      </c>
      <c r="G17" s="11">
        <v>97</v>
      </c>
      <c r="H17" s="11">
        <v>47</v>
      </c>
      <c r="I17" s="11">
        <f t="shared" si="1"/>
        <v>72</v>
      </c>
      <c r="J17" s="11">
        <v>1021.5</v>
      </c>
      <c r="K17" s="11">
        <v>1013.4</v>
      </c>
      <c r="L17" s="11">
        <f t="shared" si="2"/>
        <v>1017.45</v>
      </c>
      <c r="M17" s="11" t="s">
        <v>59</v>
      </c>
      <c r="N17" s="11">
        <v>3.6</v>
      </c>
      <c r="O17" s="11">
        <v>19.8</v>
      </c>
      <c r="P17" s="11">
        <v>0</v>
      </c>
      <c r="Q17" s="11">
        <v>0</v>
      </c>
      <c r="S17" s="8" t="s">
        <v>24</v>
      </c>
      <c r="T17" s="16"/>
      <c r="U17" s="16"/>
      <c r="V17" s="20">
        <v>0</v>
      </c>
    </row>
    <row r="18" spans="1:22" x14ac:dyDescent="0.25">
      <c r="A18" s="7">
        <v>15</v>
      </c>
      <c r="B18" s="10"/>
      <c r="C18" s="11" t="s">
        <v>60</v>
      </c>
      <c r="D18" s="12">
        <v>18.899999999999999</v>
      </c>
      <c r="E18" s="13">
        <v>6.8</v>
      </c>
      <c r="F18" s="14">
        <f t="shared" si="0"/>
        <v>12.85</v>
      </c>
      <c r="G18" s="11">
        <v>87</v>
      </c>
      <c r="H18" s="11">
        <v>33</v>
      </c>
      <c r="I18" s="11">
        <f t="shared" si="1"/>
        <v>60</v>
      </c>
      <c r="J18" s="11">
        <v>1021.5</v>
      </c>
      <c r="K18" s="11">
        <v>1016.1</v>
      </c>
      <c r="L18" s="11">
        <f t="shared" si="2"/>
        <v>1018.8</v>
      </c>
      <c r="M18" s="11" t="s">
        <v>38</v>
      </c>
      <c r="N18" s="11">
        <v>8.4</v>
      </c>
      <c r="O18" s="11">
        <v>27.7</v>
      </c>
      <c r="P18" s="11">
        <v>1.5</v>
      </c>
      <c r="Q18" s="11">
        <v>0.3</v>
      </c>
      <c r="S18" s="8" t="s">
        <v>25</v>
      </c>
      <c r="T18" s="16"/>
      <c r="U18" s="16"/>
      <c r="V18" s="20">
        <v>0</v>
      </c>
    </row>
    <row r="19" spans="1:22" x14ac:dyDescent="0.25">
      <c r="A19" s="7">
        <v>16</v>
      </c>
      <c r="B19" s="10"/>
      <c r="C19" s="11" t="s">
        <v>61</v>
      </c>
      <c r="D19" s="12">
        <v>16.899999999999999</v>
      </c>
      <c r="E19" s="13">
        <v>10.199999999999999</v>
      </c>
      <c r="F19" s="14">
        <f t="shared" si="0"/>
        <v>13.549999999999999</v>
      </c>
      <c r="G19" s="11">
        <v>88</v>
      </c>
      <c r="H19" s="11">
        <v>51</v>
      </c>
      <c r="I19" s="11">
        <f t="shared" si="1"/>
        <v>69.5</v>
      </c>
      <c r="J19" s="11">
        <v>1021.5</v>
      </c>
      <c r="K19" s="11">
        <v>1016.4</v>
      </c>
      <c r="L19" s="11">
        <f t="shared" si="2"/>
        <v>1018.95</v>
      </c>
      <c r="M19" s="11" t="s">
        <v>40</v>
      </c>
      <c r="N19" s="11">
        <v>8.6999999999999993</v>
      </c>
      <c r="O19" s="11">
        <v>30.6</v>
      </c>
      <c r="P19" s="11">
        <v>0</v>
      </c>
      <c r="Q19" s="11">
        <v>0</v>
      </c>
      <c r="S19" s="8" t="s">
        <v>27</v>
      </c>
      <c r="T19" s="16"/>
      <c r="U19" s="16"/>
      <c r="V19" s="20">
        <v>0</v>
      </c>
    </row>
    <row r="20" spans="1:22" x14ac:dyDescent="0.25">
      <c r="A20" s="7">
        <v>17</v>
      </c>
      <c r="B20" s="10"/>
      <c r="C20" s="11" t="s">
        <v>62</v>
      </c>
      <c r="D20" s="12">
        <v>19.5</v>
      </c>
      <c r="E20" s="13">
        <v>8.9</v>
      </c>
      <c r="F20" s="14">
        <f t="shared" si="0"/>
        <v>14.2</v>
      </c>
      <c r="G20" s="11">
        <v>91</v>
      </c>
      <c r="H20" s="11">
        <v>45</v>
      </c>
      <c r="I20" s="11">
        <f t="shared" si="1"/>
        <v>68</v>
      </c>
      <c r="J20" s="11">
        <v>1021.5</v>
      </c>
      <c r="K20" s="11">
        <v>1018.8</v>
      </c>
      <c r="L20" s="11">
        <f t="shared" si="2"/>
        <v>1020.15</v>
      </c>
      <c r="M20" s="11" t="s">
        <v>41</v>
      </c>
      <c r="N20" s="11">
        <v>4.5</v>
      </c>
      <c r="O20" s="11">
        <v>18.399999999999999</v>
      </c>
      <c r="P20" s="11">
        <v>0</v>
      </c>
      <c r="Q20" s="11">
        <v>0</v>
      </c>
      <c r="S20" s="8" t="s">
        <v>26</v>
      </c>
      <c r="T20" s="16"/>
      <c r="U20" s="16"/>
      <c r="V20" s="20">
        <v>0</v>
      </c>
    </row>
    <row r="21" spans="1:22" x14ac:dyDescent="0.25">
      <c r="A21" s="7">
        <v>18</v>
      </c>
      <c r="B21" s="10"/>
      <c r="C21" s="11" t="s">
        <v>63</v>
      </c>
      <c r="D21" s="12">
        <v>14.8</v>
      </c>
      <c r="E21" s="13">
        <v>8.1999999999999993</v>
      </c>
      <c r="F21" s="14">
        <f t="shared" si="0"/>
        <v>11.5</v>
      </c>
      <c r="G21" s="11">
        <v>94</v>
      </c>
      <c r="H21" s="11">
        <v>64</v>
      </c>
      <c r="I21" s="11">
        <f t="shared" si="1"/>
        <v>79</v>
      </c>
      <c r="J21" s="11">
        <v>1020.5</v>
      </c>
      <c r="K21" s="11">
        <v>1018.5</v>
      </c>
      <c r="L21" s="11">
        <f t="shared" si="2"/>
        <v>1019.5</v>
      </c>
      <c r="M21" s="11" t="s">
        <v>64</v>
      </c>
      <c r="N21" s="11">
        <v>6.1</v>
      </c>
      <c r="O21" s="11">
        <v>26.6</v>
      </c>
      <c r="P21" s="11">
        <v>0.1</v>
      </c>
      <c r="Q21" s="11">
        <v>0.1</v>
      </c>
      <c r="S21" s="2"/>
      <c r="V21" s="3"/>
    </row>
    <row r="22" spans="1:22" x14ac:dyDescent="0.25">
      <c r="A22" s="7">
        <v>19</v>
      </c>
      <c r="B22" s="10"/>
      <c r="C22" s="11" t="s">
        <v>65</v>
      </c>
      <c r="D22" s="12">
        <v>12.4</v>
      </c>
      <c r="E22" s="13">
        <v>6.6</v>
      </c>
      <c r="F22" s="14">
        <f t="shared" si="0"/>
        <v>9.5</v>
      </c>
      <c r="G22" s="11">
        <v>96</v>
      </c>
      <c r="H22" s="11">
        <v>66</v>
      </c>
      <c r="I22" s="11">
        <f t="shared" si="1"/>
        <v>81</v>
      </c>
      <c r="J22" s="11">
        <v>1022.6</v>
      </c>
      <c r="K22" s="11">
        <v>1019.1</v>
      </c>
      <c r="L22" s="11">
        <f t="shared" si="2"/>
        <v>1020.85</v>
      </c>
      <c r="M22" s="11" t="s">
        <v>66</v>
      </c>
      <c r="N22" s="11">
        <v>4.7</v>
      </c>
      <c r="O22" s="11">
        <v>18</v>
      </c>
      <c r="P22" s="11">
        <v>0</v>
      </c>
      <c r="Q22" s="11">
        <v>0</v>
      </c>
      <c r="S22" s="21">
        <v>46113</v>
      </c>
      <c r="T22" s="19"/>
      <c r="U22" s="19" t="s">
        <v>29</v>
      </c>
      <c r="V22" s="22" t="s">
        <v>30</v>
      </c>
    </row>
    <row r="23" spans="1:22" x14ac:dyDescent="0.25">
      <c r="A23" s="7">
        <v>20</v>
      </c>
      <c r="B23" s="10"/>
      <c r="C23" s="11" t="s">
        <v>67</v>
      </c>
      <c r="D23" s="12">
        <v>13</v>
      </c>
      <c r="E23" s="13">
        <v>3.7</v>
      </c>
      <c r="F23" s="14">
        <f t="shared" si="0"/>
        <v>8.35</v>
      </c>
      <c r="G23" s="11">
        <v>94</v>
      </c>
      <c r="H23" s="11">
        <v>41</v>
      </c>
      <c r="I23" s="11">
        <f t="shared" si="1"/>
        <v>67.5</v>
      </c>
      <c r="J23" s="11">
        <v>1022.6</v>
      </c>
      <c r="K23" s="11">
        <v>1020.3</v>
      </c>
      <c r="L23" s="11">
        <f t="shared" si="2"/>
        <v>1021.45</v>
      </c>
      <c r="M23" s="11" t="s">
        <v>68</v>
      </c>
      <c r="N23" s="11">
        <v>2.9</v>
      </c>
      <c r="O23" s="11">
        <v>23.8</v>
      </c>
      <c r="P23" s="11">
        <v>1.5</v>
      </c>
      <c r="Q23" s="11">
        <v>0.8</v>
      </c>
      <c r="S23" s="23">
        <v>46113</v>
      </c>
      <c r="T23" s="16"/>
      <c r="U23" s="11">
        <v>0</v>
      </c>
      <c r="V23" s="11">
        <v>0</v>
      </c>
    </row>
    <row r="24" spans="1:22" x14ac:dyDescent="0.25">
      <c r="A24" s="7">
        <v>21</v>
      </c>
      <c r="B24" s="10"/>
      <c r="C24" s="11" t="s">
        <v>69</v>
      </c>
      <c r="D24" s="12">
        <v>14.4</v>
      </c>
      <c r="E24" s="13">
        <v>2.7</v>
      </c>
      <c r="F24" s="14">
        <f t="shared" si="0"/>
        <v>8.5500000000000007</v>
      </c>
      <c r="G24" s="11">
        <v>85</v>
      </c>
      <c r="H24" s="11">
        <v>31</v>
      </c>
      <c r="I24" s="11">
        <f t="shared" si="1"/>
        <v>58</v>
      </c>
      <c r="J24" s="11">
        <v>1026.2</v>
      </c>
      <c r="K24" s="11">
        <v>1022.5</v>
      </c>
      <c r="L24" s="11">
        <f t="shared" si="2"/>
        <v>1024.3499999999999</v>
      </c>
      <c r="M24" s="11" t="s">
        <v>70</v>
      </c>
      <c r="N24" s="11">
        <v>9.1</v>
      </c>
      <c r="O24" s="11">
        <v>31.3</v>
      </c>
      <c r="P24" s="11">
        <v>0</v>
      </c>
      <c r="Q24" s="11">
        <v>0</v>
      </c>
      <c r="S24" s="23">
        <v>46114</v>
      </c>
      <c r="T24" s="16"/>
      <c r="U24" s="11">
        <v>0</v>
      </c>
      <c r="V24" s="11">
        <v>0</v>
      </c>
    </row>
    <row r="25" spans="1:22" x14ac:dyDescent="0.25">
      <c r="A25" s="7">
        <v>22</v>
      </c>
      <c r="B25" s="10"/>
      <c r="C25" s="11" t="s">
        <v>71</v>
      </c>
      <c r="D25" s="12">
        <v>17.7</v>
      </c>
      <c r="E25" s="13">
        <v>3.1</v>
      </c>
      <c r="F25" s="14">
        <f t="shared" si="0"/>
        <v>10.4</v>
      </c>
      <c r="G25" s="11">
        <v>93</v>
      </c>
      <c r="H25" s="11">
        <v>27</v>
      </c>
      <c r="I25" s="11">
        <f t="shared" si="1"/>
        <v>60</v>
      </c>
      <c r="J25" s="11">
        <v>1028.2</v>
      </c>
      <c r="K25" s="11">
        <v>1026</v>
      </c>
      <c r="L25" s="11">
        <f t="shared" si="2"/>
        <v>1027.0999999999999</v>
      </c>
      <c r="M25" s="11" t="s">
        <v>70</v>
      </c>
      <c r="N25" s="11">
        <v>4.3</v>
      </c>
      <c r="O25" s="11">
        <v>19.8</v>
      </c>
      <c r="P25" s="11">
        <v>0</v>
      </c>
      <c r="Q25" s="11">
        <v>0</v>
      </c>
      <c r="S25" s="23">
        <v>46115</v>
      </c>
      <c r="T25" s="16"/>
      <c r="U25" s="11">
        <v>0</v>
      </c>
      <c r="V25" s="11">
        <v>0</v>
      </c>
    </row>
    <row r="26" spans="1:22" x14ac:dyDescent="0.25">
      <c r="A26" s="7">
        <v>23</v>
      </c>
      <c r="B26" s="10"/>
      <c r="C26" s="11" t="s">
        <v>72</v>
      </c>
      <c r="D26" s="12">
        <v>15.9</v>
      </c>
      <c r="E26" s="13">
        <v>5.0999999999999996</v>
      </c>
      <c r="F26" s="14">
        <f t="shared" si="0"/>
        <v>10.5</v>
      </c>
      <c r="G26" s="11">
        <v>96</v>
      </c>
      <c r="H26" s="11">
        <v>50</v>
      </c>
      <c r="I26" s="11">
        <f t="shared" si="1"/>
        <v>73</v>
      </c>
      <c r="J26" s="11">
        <v>1030.3</v>
      </c>
      <c r="K26" s="11">
        <v>1026.0999999999999</v>
      </c>
      <c r="L26" s="11">
        <f t="shared" si="2"/>
        <v>1028.1999999999998</v>
      </c>
      <c r="M26" s="11" t="s">
        <v>73</v>
      </c>
      <c r="N26" s="11">
        <v>4.0999999999999996</v>
      </c>
      <c r="O26" s="11">
        <v>22</v>
      </c>
      <c r="P26" s="11">
        <v>0</v>
      </c>
      <c r="Q26" s="11">
        <v>0</v>
      </c>
      <c r="S26" s="23">
        <v>46116</v>
      </c>
      <c r="T26" s="16"/>
      <c r="U26" s="11">
        <v>0</v>
      </c>
      <c r="V26" s="11">
        <v>0</v>
      </c>
    </row>
    <row r="27" spans="1:22" x14ac:dyDescent="0.25">
      <c r="A27" s="7">
        <v>24</v>
      </c>
      <c r="B27" s="10"/>
      <c r="C27" s="11" t="s">
        <v>74</v>
      </c>
      <c r="D27" s="12">
        <v>13.3</v>
      </c>
      <c r="E27" s="13">
        <v>5.5</v>
      </c>
      <c r="F27" s="14">
        <f t="shared" si="0"/>
        <v>9.4</v>
      </c>
      <c r="G27" s="11">
        <v>97</v>
      </c>
      <c r="H27" s="11">
        <v>64</v>
      </c>
      <c r="I27" s="11">
        <f t="shared" si="1"/>
        <v>80.5</v>
      </c>
      <c r="J27" s="11">
        <v>1026.3</v>
      </c>
      <c r="K27" s="11">
        <v>1021.5</v>
      </c>
      <c r="L27" s="11">
        <f t="shared" si="2"/>
        <v>1023.9</v>
      </c>
      <c r="M27" s="11" t="s">
        <v>73</v>
      </c>
      <c r="N27" s="11">
        <v>4.4000000000000004</v>
      </c>
      <c r="O27" s="11">
        <v>17.600000000000001</v>
      </c>
      <c r="P27" s="11">
        <v>0</v>
      </c>
      <c r="Q27" s="11">
        <v>0</v>
      </c>
      <c r="S27" s="23">
        <v>46117</v>
      </c>
      <c r="T27" s="16"/>
      <c r="U27" s="11">
        <v>0</v>
      </c>
      <c r="V27" s="11">
        <v>0</v>
      </c>
    </row>
    <row r="28" spans="1:22" x14ac:dyDescent="0.25">
      <c r="A28" s="7">
        <v>25</v>
      </c>
      <c r="B28" s="10"/>
      <c r="C28" s="11" t="s">
        <v>75</v>
      </c>
      <c r="D28" s="12">
        <v>14.4</v>
      </c>
      <c r="E28" s="13">
        <v>5.4</v>
      </c>
      <c r="F28" s="14">
        <f t="shared" si="0"/>
        <v>9.9</v>
      </c>
      <c r="G28" s="11">
        <v>91</v>
      </c>
      <c r="H28" s="11">
        <v>43</v>
      </c>
      <c r="I28" s="11">
        <f t="shared" si="1"/>
        <v>67</v>
      </c>
      <c r="J28" s="11">
        <v>1021.7</v>
      </c>
      <c r="K28" s="11">
        <v>1018.8</v>
      </c>
      <c r="L28" s="11">
        <f t="shared" si="2"/>
        <v>1020.25</v>
      </c>
      <c r="M28" s="11" t="s">
        <v>54</v>
      </c>
      <c r="N28" s="11">
        <v>6.1</v>
      </c>
      <c r="O28" s="11">
        <v>27.7</v>
      </c>
      <c r="P28" s="11">
        <v>0</v>
      </c>
      <c r="Q28" s="11">
        <v>0</v>
      </c>
      <c r="S28" s="23">
        <v>46118</v>
      </c>
      <c r="T28" s="16"/>
      <c r="U28" s="11">
        <v>0</v>
      </c>
      <c r="V28" s="11">
        <v>0</v>
      </c>
    </row>
    <row r="29" spans="1:22" x14ac:dyDescent="0.25">
      <c r="A29" s="7">
        <v>26</v>
      </c>
      <c r="B29" s="10"/>
      <c r="C29" s="11" t="s">
        <v>76</v>
      </c>
      <c r="D29" s="12">
        <v>15.4</v>
      </c>
      <c r="E29" s="13">
        <v>3.6</v>
      </c>
      <c r="F29" s="14">
        <f t="shared" si="0"/>
        <v>9.5</v>
      </c>
      <c r="G29" s="11">
        <v>95</v>
      </c>
      <c r="H29" s="11">
        <v>39</v>
      </c>
      <c r="I29" s="11">
        <f t="shared" si="1"/>
        <v>67</v>
      </c>
      <c r="J29" s="11">
        <v>1025.9000000000001</v>
      </c>
      <c r="K29" s="11">
        <v>1021.6</v>
      </c>
      <c r="L29" s="11">
        <f t="shared" si="2"/>
        <v>1023.75</v>
      </c>
      <c r="M29" s="11" t="s">
        <v>70</v>
      </c>
      <c r="N29" s="11">
        <v>2.6</v>
      </c>
      <c r="O29" s="11">
        <v>15.1</v>
      </c>
      <c r="P29" s="11">
        <v>0</v>
      </c>
      <c r="Q29" s="11">
        <v>0</v>
      </c>
      <c r="S29" s="23">
        <v>46119</v>
      </c>
      <c r="T29" s="16"/>
      <c r="U29" s="11">
        <v>0</v>
      </c>
      <c r="V29" s="11">
        <v>0</v>
      </c>
    </row>
    <row r="30" spans="1:22" x14ac:dyDescent="0.25">
      <c r="A30" s="7">
        <v>27</v>
      </c>
      <c r="B30" s="10"/>
      <c r="C30" s="33" t="s">
        <v>77</v>
      </c>
      <c r="D30" s="12">
        <v>15.1</v>
      </c>
      <c r="E30" s="13">
        <v>2.7</v>
      </c>
      <c r="F30" s="14">
        <f t="shared" si="0"/>
        <v>8.9</v>
      </c>
      <c r="G30" s="11">
        <v>94</v>
      </c>
      <c r="H30" s="11">
        <v>40</v>
      </c>
      <c r="I30" s="11">
        <f t="shared" si="1"/>
        <v>67</v>
      </c>
      <c r="J30" s="11">
        <v>1025.2</v>
      </c>
      <c r="K30" s="11">
        <v>1021.4</v>
      </c>
      <c r="L30" s="11">
        <f t="shared" si="2"/>
        <v>1023.3</v>
      </c>
      <c r="M30" s="11" t="s">
        <v>78</v>
      </c>
      <c r="N30" s="11">
        <v>3.9</v>
      </c>
      <c r="O30" s="11">
        <v>19.8</v>
      </c>
      <c r="P30" s="11">
        <v>0</v>
      </c>
      <c r="Q30" s="11">
        <v>0</v>
      </c>
      <c r="S30" s="23">
        <v>46120</v>
      </c>
      <c r="T30" s="16"/>
      <c r="U30" s="11">
        <v>0</v>
      </c>
      <c r="V30" s="11">
        <v>0</v>
      </c>
    </row>
    <row r="31" spans="1:22" x14ac:dyDescent="0.25">
      <c r="A31" s="7">
        <v>28</v>
      </c>
      <c r="B31" s="10"/>
      <c r="C31" s="11" t="s">
        <v>79</v>
      </c>
      <c r="D31" s="12">
        <v>17.600000000000001</v>
      </c>
      <c r="E31" s="13">
        <v>6.8</v>
      </c>
      <c r="F31" s="14">
        <f t="shared" si="0"/>
        <v>12.200000000000001</v>
      </c>
      <c r="G31" s="11">
        <v>90</v>
      </c>
      <c r="H31" s="11">
        <v>29</v>
      </c>
      <c r="I31" s="11">
        <f t="shared" si="1"/>
        <v>59.5</v>
      </c>
      <c r="J31" s="11">
        <v>1025.2</v>
      </c>
      <c r="K31" s="11">
        <v>1022.2</v>
      </c>
      <c r="L31" s="11">
        <f t="shared" si="2"/>
        <v>1023.7</v>
      </c>
      <c r="M31" s="11" t="s">
        <v>78</v>
      </c>
      <c r="N31" s="11">
        <v>11.7</v>
      </c>
      <c r="O31" s="11">
        <v>38.5</v>
      </c>
      <c r="P31" s="11">
        <v>0</v>
      </c>
      <c r="Q31" s="11">
        <v>0</v>
      </c>
      <c r="S31" s="23">
        <v>46121</v>
      </c>
      <c r="T31" s="16"/>
      <c r="U31" s="11">
        <v>0</v>
      </c>
      <c r="V31" s="11">
        <v>0</v>
      </c>
    </row>
    <row r="32" spans="1:22" x14ac:dyDescent="0.25">
      <c r="A32" s="7">
        <v>29</v>
      </c>
      <c r="B32" s="10"/>
      <c r="C32" s="11" t="s">
        <v>80</v>
      </c>
      <c r="D32" s="12">
        <v>18.100000000000001</v>
      </c>
      <c r="E32" s="13">
        <v>5.8</v>
      </c>
      <c r="F32" s="14">
        <f t="shared" si="0"/>
        <v>11.950000000000001</v>
      </c>
      <c r="G32" s="11">
        <v>65</v>
      </c>
      <c r="H32" s="11">
        <v>27</v>
      </c>
      <c r="I32" s="11">
        <f t="shared" si="1"/>
        <v>46</v>
      </c>
      <c r="J32" s="11">
        <v>1028.0999999999999</v>
      </c>
      <c r="K32" s="11">
        <v>1025.0999999999999</v>
      </c>
      <c r="L32" s="11">
        <f t="shared" si="2"/>
        <v>1026.5999999999999</v>
      </c>
      <c r="M32" s="11" t="s">
        <v>78</v>
      </c>
      <c r="N32" s="11">
        <v>11.7</v>
      </c>
      <c r="O32" s="11">
        <v>32</v>
      </c>
      <c r="P32" s="11">
        <v>0</v>
      </c>
      <c r="Q32" s="11">
        <v>0</v>
      </c>
      <c r="S32" s="23">
        <v>46122</v>
      </c>
      <c r="T32" s="16"/>
      <c r="U32" s="11">
        <v>0</v>
      </c>
      <c r="V32" s="11">
        <v>0</v>
      </c>
    </row>
    <row r="33" spans="1:22" ht="15.75" thickBot="1" x14ac:dyDescent="0.3">
      <c r="A33" s="7">
        <v>30</v>
      </c>
      <c r="B33" s="10"/>
      <c r="C33" s="11" t="s">
        <v>81</v>
      </c>
      <c r="D33" s="12">
        <v>20.2</v>
      </c>
      <c r="E33" s="13">
        <v>6.4</v>
      </c>
      <c r="F33" s="14">
        <f t="shared" si="0"/>
        <v>13.3</v>
      </c>
      <c r="G33" s="11">
        <v>74</v>
      </c>
      <c r="H33" s="11">
        <v>22</v>
      </c>
      <c r="I33" s="11">
        <f t="shared" si="1"/>
        <v>48</v>
      </c>
      <c r="J33" s="11">
        <v>1029.9000000000001</v>
      </c>
      <c r="K33" s="11">
        <v>1024.8</v>
      </c>
      <c r="L33" s="11">
        <f t="shared" si="2"/>
        <v>1027.3499999999999</v>
      </c>
      <c r="M33" s="11" t="s">
        <v>48</v>
      </c>
      <c r="N33" s="11">
        <v>12</v>
      </c>
      <c r="O33" s="11">
        <v>35.6</v>
      </c>
      <c r="P33" s="11">
        <v>0</v>
      </c>
      <c r="Q33" s="11">
        <v>0</v>
      </c>
      <c r="S33" s="23">
        <v>46123</v>
      </c>
      <c r="T33" s="16"/>
      <c r="U33" s="11">
        <v>0</v>
      </c>
      <c r="V33" s="11">
        <v>0</v>
      </c>
    </row>
    <row r="34" spans="1:22" ht="15.75" thickBot="1" x14ac:dyDescent="0.3">
      <c r="A34" s="24" t="s">
        <v>9</v>
      </c>
      <c r="B34" s="25"/>
      <c r="C34" s="26" t="s">
        <v>82</v>
      </c>
      <c r="D34" s="27">
        <f t="shared" ref="D34:L34" si="3">AVERAGE(D4:D33)</f>
        <v>15.383333333333333</v>
      </c>
      <c r="E34" s="28">
        <f t="shared" si="3"/>
        <v>5.49</v>
      </c>
      <c r="F34" s="29">
        <f t="shared" si="3"/>
        <v>10.436666666666666</v>
      </c>
      <c r="G34" s="30">
        <f t="shared" si="3"/>
        <v>90.466666666666669</v>
      </c>
      <c r="H34" s="30">
        <f t="shared" si="3"/>
        <v>44.366666666666667</v>
      </c>
      <c r="I34" s="30">
        <f t="shared" si="3"/>
        <v>67.416666666666671</v>
      </c>
      <c r="J34" s="30">
        <f t="shared" si="3"/>
        <v>1022.9266666666666</v>
      </c>
      <c r="K34" s="30">
        <f t="shared" si="3"/>
        <v>1017.3633333333331</v>
      </c>
      <c r="L34" s="30">
        <f t="shared" si="3"/>
        <v>1020.1449999999999</v>
      </c>
      <c r="M34" s="30" t="s">
        <v>54</v>
      </c>
      <c r="N34" s="30">
        <f>AVERAGE(N4:N33)</f>
        <v>8.1233333333333313</v>
      </c>
      <c r="O34" s="30">
        <f>MAX(O4:O33)</f>
        <v>64.400000000000006</v>
      </c>
      <c r="P34" s="30">
        <f>MAX(P4:P33)</f>
        <v>4.5999999999999996</v>
      </c>
      <c r="Q34" s="31">
        <f>SUM(Q4:Q33)</f>
        <v>5.7999999999999989</v>
      </c>
      <c r="S34" s="23">
        <v>46124</v>
      </c>
      <c r="T34" s="16"/>
      <c r="U34" s="11">
        <v>0</v>
      </c>
      <c r="V34" s="11">
        <v>0</v>
      </c>
    </row>
    <row r="35" spans="1:22" x14ac:dyDescent="0.25">
      <c r="C35" s="1"/>
      <c r="D35" s="1"/>
      <c r="E35" s="1"/>
      <c r="F35" s="1"/>
      <c r="G35" s="1"/>
      <c r="H35" s="1"/>
      <c r="I35" s="1"/>
      <c r="J35" s="1"/>
      <c r="K35" s="1"/>
      <c r="L35" s="1"/>
      <c r="M35" s="1"/>
      <c r="N35" s="1"/>
      <c r="O35" s="1"/>
      <c r="P35" s="1"/>
      <c r="Q35" s="1"/>
      <c r="R35" s="1"/>
      <c r="S35" s="23">
        <v>46125</v>
      </c>
      <c r="T35" s="16"/>
      <c r="U35" s="11">
        <v>0</v>
      </c>
      <c r="V35" s="11">
        <v>0</v>
      </c>
    </row>
    <row r="36" spans="1:22" x14ac:dyDescent="0.25">
      <c r="R36" s="1"/>
      <c r="S36" s="23">
        <v>46126</v>
      </c>
      <c r="T36" s="16"/>
      <c r="U36" s="11">
        <v>0</v>
      </c>
      <c r="V36" s="11">
        <v>0</v>
      </c>
    </row>
    <row r="37" spans="1:22" x14ac:dyDescent="0.25">
      <c r="R37" s="1"/>
      <c r="S37" s="23">
        <v>46127</v>
      </c>
      <c r="T37" s="16"/>
      <c r="U37" s="11">
        <v>0</v>
      </c>
      <c r="V37" s="11">
        <v>0</v>
      </c>
    </row>
    <row r="38" spans="1:22" x14ac:dyDescent="0.25">
      <c r="S38" s="23">
        <v>46128</v>
      </c>
      <c r="T38" s="16"/>
      <c r="U38" s="11">
        <v>0</v>
      </c>
      <c r="V38" s="11">
        <v>0</v>
      </c>
    </row>
    <row r="39" spans="1:22" x14ac:dyDescent="0.25">
      <c r="S39" s="23">
        <v>46129</v>
      </c>
      <c r="T39" s="16"/>
      <c r="U39" s="11">
        <v>0</v>
      </c>
      <c r="V39" s="11">
        <v>0</v>
      </c>
    </row>
    <row r="40" spans="1:22" x14ac:dyDescent="0.25">
      <c r="S40" s="23">
        <v>46130</v>
      </c>
      <c r="T40" s="16"/>
      <c r="U40" s="11">
        <v>0</v>
      </c>
      <c r="V40" s="11">
        <v>0</v>
      </c>
    </row>
    <row r="41" spans="1:22" x14ac:dyDescent="0.25">
      <c r="S41" s="23">
        <v>46131</v>
      </c>
      <c r="T41" s="16"/>
      <c r="U41" s="11">
        <v>0</v>
      </c>
      <c r="V41" s="11">
        <v>0</v>
      </c>
    </row>
    <row r="42" spans="1:22" x14ac:dyDescent="0.25">
      <c r="S42" s="23">
        <v>46132</v>
      </c>
      <c r="T42" s="16"/>
      <c r="U42" s="11">
        <v>0</v>
      </c>
      <c r="V42" s="11">
        <v>0</v>
      </c>
    </row>
    <row r="43" spans="1:22" x14ac:dyDescent="0.25">
      <c r="S43" s="23">
        <v>46133</v>
      </c>
      <c r="T43" s="16"/>
      <c r="U43" s="11">
        <v>0</v>
      </c>
      <c r="V43" s="11">
        <v>0</v>
      </c>
    </row>
    <row r="44" spans="1:22" x14ac:dyDescent="0.25">
      <c r="S44" s="23">
        <v>46134</v>
      </c>
      <c r="T44" s="16"/>
      <c r="U44" s="11">
        <v>0</v>
      </c>
      <c r="V44" s="11">
        <v>0</v>
      </c>
    </row>
    <row r="45" spans="1:22" x14ac:dyDescent="0.25">
      <c r="S45" s="23">
        <v>46135</v>
      </c>
      <c r="T45" s="16"/>
      <c r="U45" s="11">
        <v>0</v>
      </c>
      <c r="V45" s="11">
        <v>0</v>
      </c>
    </row>
    <row r="46" spans="1:22" x14ac:dyDescent="0.25">
      <c r="S46" s="23">
        <v>46136</v>
      </c>
      <c r="T46" s="16"/>
      <c r="U46" s="11">
        <v>0</v>
      </c>
      <c r="V46" s="11">
        <v>0</v>
      </c>
    </row>
    <row r="47" spans="1:22" x14ac:dyDescent="0.25">
      <c r="S47" s="23">
        <v>46137</v>
      </c>
      <c r="T47" s="16"/>
      <c r="U47" s="11">
        <v>0</v>
      </c>
      <c r="V47" s="11">
        <v>0</v>
      </c>
    </row>
    <row r="48" spans="1:22" x14ac:dyDescent="0.25">
      <c r="S48" s="23">
        <v>46138</v>
      </c>
      <c r="T48" s="16"/>
      <c r="U48" s="11">
        <v>0</v>
      </c>
      <c r="V48" s="11">
        <v>0</v>
      </c>
    </row>
    <row r="49" spans="19:22" x14ac:dyDescent="0.25">
      <c r="S49" s="23">
        <v>46139</v>
      </c>
      <c r="T49" s="16"/>
      <c r="U49" s="11">
        <v>0</v>
      </c>
      <c r="V49" s="11">
        <v>0</v>
      </c>
    </row>
    <row r="50" spans="19:22" x14ac:dyDescent="0.25">
      <c r="S50" s="23">
        <v>46140</v>
      </c>
      <c r="T50" s="16"/>
      <c r="U50" s="11">
        <v>0</v>
      </c>
      <c r="V50" s="11">
        <v>0</v>
      </c>
    </row>
    <row r="51" spans="19:22" x14ac:dyDescent="0.25">
      <c r="S51" s="23">
        <v>46141</v>
      </c>
      <c r="T51" s="16"/>
      <c r="U51" s="11">
        <v>0</v>
      </c>
      <c r="V51" s="11">
        <v>0</v>
      </c>
    </row>
    <row r="52" spans="19:22" x14ac:dyDescent="0.25">
      <c r="S52" s="23">
        <v>46142</v>
      </c>
      <c r="T52" s="16"/>
      <c r="U52" s="11">
        <v>0</v>
      </c>
      <c r="V52" s="11">
        <v>0</v>
      </c>
    </row>
    <row r="53" spans="19:22" x14ac:dyDescent="0.25">
      <c r="S53" s="8" t="s">
        <v>28</v>
      </c>
      <c r="T53" s="16"/>
      <c r="U53" s="15">
        <f>SUM(U23:U52)</f>
        <v>0</v>
      </c>
      <c r="V53" s="15">
        <f>SUM(V23:V52)</f>
        <v>0</v>
      </c>
    </row>
  </sheetData>
  <pageMargins left="0.7" right="0.7" top="0.75" bottom="0.75" header="0.3" footer="0.3"/>
  <pageSetup paperSize="9" orientation="portrait" r:id="rId1"/>
  <ignoredErrors>
    <ignoredError sqref="U3:V6 V9 V7" formulaRange="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april 2026</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RDV</dc:creator>
  <cp:lastModifiedBy>R.C. de V</cp:lastModifiedBy>
  <dcterms:created xsi:type="dcterms:W3CDTF">2019-05-19T15:27:50Z</dcterms:created>
  <dcterms:modified xsi:type="dcterms:W3CDTF">2026-05-01T09:17:01Z</dcterms:modified>
</cp:coreProperties>
</file>