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drawings/drawing2.xml" ContentType="application/vnd.openxmlformats-officedocument.drawingml.chartshapes+xml"/>
  <Override PartName="/xl/charts/chart4.xml" ContentType="application/vnd.openxmlformats-officedocument.drawingml.chart+xml"/>
  <Override PartName="/xl/drawings/drawing3.xml" ContentType="application/vnd.openxmlformats-officedocument.drawingml.chartshapes+xml"/>
  <Override PartName="/xl/charts/chart5.xml" ContentType="application/vnd.openxmlformats-officedocument.drawingml.chart+xml"/>
  <Override PartName="/xl/drawings/drawing4.xml" ContentType="application/vnd.openxmlformats-officedocument.drawingml.chartshapes+xml"/>
  <Override PartName="/xl/drawings/drawing5.xml" ContentType="application/vnd.openxmlformats-officedocument.drawing+xml"/>
  <Override PartName="/xl/charts/chart6.xml" ContentType="application/vnd.openxmlformats-officedocument.drawingml.chart+xml"/>
  <Override PartName="/xl/charts/style1.xml" ContentType="application/vnd.ms-office.chartstyle+xml"/>
  <Override PartName="/xl/charts/colors1.xml" ContentType="application/vnd.ms-office.chartcolorstyle+xml"/>
  <Override PartName="/xl/drawings/drawing6.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defaultThemeVersion="124226"/>
  <mc:AlternateContent xmlns:mc="http://schemas.openxmlformats.org/markup-compatibility/2006">
    <mc:Choice Requires="x15">
      <x15ac:absPath xmlns:x15ac="http://schemas.microsoft.com/office/spreadsheetml/2010/11/ac" url="L:\01 - WEERARCHIEF\2025\09 - September\"/>
    </mc:Choice>
  </mc:AlternateContent>
  <xr:revisionPtr revIDLastSave="0" documentId="13_ncr:1_{DB341922-2E03-486C-B7D7-99873EF95C50}" xr6:coauthVersionLast="47" xr6:coauthVersionMax="47" xr10:uidLastSave="{00000000-0000-0000-0000-000000000000}"/>
  <bookViews>
    <workbookView xWindow="-28920" yWindow="2565" windowWidth="29040" windowHeight="15840" xr2:uid="{00000000-000D-0000-FFFF-FFFF00000000}"/>
  </bookViews>
  <sheets>
    <sheet name="september 2025" sheetId="1" r:id="rId1"/>
    <sheet name="zomerse dagen in september" sheetId="2" r:id="rId2"/>
  </sheets>
  <calcPr calcId="191029"/>
</workbook>
</file>

<file path=xl/calcChain.xml><?xml version="1.0" encoding="utf-8"?>
<calcChain xmlns="http://schemas.openxmlformats.org/spreadsheetml/2006/main">
  <c r="L33" i="1" l="1"/>
  <c r="I33" i="1"/>
  <c r="F33" i="1"/>
  <c r="L32" i="1"/>
  <c r="I32" i="1"/>
  <c r="F32" i="1"/>
  <c r="L31" i="1"/>
  <c r="I31" i="1"/>
  <c r="F31" i="1"/>
  <c r="L30" i="1"/>
  <c r="I30" i="1"/>
  <c r="F30" i="1"/>
  <c r="L29" i="1"/>
  <c r="I29" i="1"/>
  <c r="F29" i="1"/>
  <c r="L28" i="1"/>
  <c r="I28" i="1"/>
  <c r="F28" i="1"/>
  <c r="L27" i="1"/>
  <c r="I27" i="1"/>
  <c r="F27" i="1"/>
  <c r="L26" i="1"/>
  <c r="I26" i="1"/>
  <c r="F26" i="1"/>
  <c r="L25" i="1"/>
  <c r="I25" i="1"/>
  <c r="F25" i="1"/>
  <c r="L24" i="1"/>
  <c r="I24" i="1"/>
  <c r="F24" i="1"/>
  <c r="L23" i="1"/>
  <c r="I23" i="1"/>
  <c r="F23" i="1"/>
  <c r="L22" i="1"/>
  <c r="I22" i="1"/>
  <c r="F22" i="1"/>
  <c r="L21" i="1"/>
  <c r="I21" i="1"/>
  <c r="F21" i="1"/>
  <c r="L20" i="1"/>
  <c r="I20" i="1"/>
  <c r="F20" i="1"/>
  <c r="L19" i="1"/>
  <c r="I19" i="1"/>
  <c r="F19" i="1"/>
  <c r="L18" i="1"/>
  <c r="I18" i="1"/>
  <c r="F18" i="1"/>
  <c r="L17" i="1"/>
  <c r="I17" i="1"/>
  <c r="F17" i="1"/>
  <c r="L16" i="1"/>
  <c r="I16" i="1"/>
  <c r="F16" i="1"/>
  <c r="L15" i="1"/>
  <c r="I15" i="1"/>
  <c r="F15" i="1"/>
  <c r="L14" i="1"/>
  <c r="I14" i="1"/>
  <c r="F14" i="1"/>
  <c r="L13" i="1"/>
  <c r="I13" i="1"/>
  <c r="F13" i="1"/>
  <c r="L12" i="1"/>
  <c r="I12" i="1"/>
  <c r="F12" i="1"/>
  <c r="L11" i="1"/>
  <c r="I11" i="1"/>
  <c r="F11" i="1"/>
  <c r="L10" i="1"/>
  <c r="I10" i="1"/>
  <c r="F10" i="1"/>
  <c r="L9" i="1"/>
  <c r="I9" i="1"/>
  <c r="F9" i="1"/>
  <c r="L8" i="1"/>
  <c r="I8" i="1"/>
  <c r="F8" i="1"/>
  <c r="L7" i="1"/>
  <c r="I7" i="1"/>
  <c r="F7" i="1"/>
  <c r="L6" i="1"/>
  <c r="I6" i="1"/>
  <c r="F6" i="1"/>
  <c r="L5" i="1"/>
  <c r="I5" i="1"/>
  <c r="F5" i="1"/>
  <c r="L4" i="1"/>
  <c r="I4" i="1"/>
  <c r="F4" i="1"/>
  <c r="C25" i="2"/>
  <c r="V7" i="1" l="1"/>
  <c r="U9" i="1"/>
  <c r="U8" i="1"/>
  <c r="U7" i="1"/>
  <c r="V8" i="1"/>
  <c r="V53" i="1"/>
  <c r="U53" i="1"/>
  <c r="Q34" i="1"/>
  <c r="P34" i="1"/>
  <c r="O34" i="1"/>
  <c r="N34" i="1"/>
  <c r="K34" i="1"/>
  <c r="J34" i="1"/>
  <c r="H34" i="1"/>
  <c r="G34" i="1"/>
  <c r="E34" i="1"/>
  <c r="D34" i="1"/>
  <c r="V9" i="1"/>
  <c r="V6" i="1"/>
  <c r="U6" i="1"/>
  <c r="V5" i="1"/>
  <c r="U5" i="1"/>
  <c r="V4" i="1"/>
  <c r="U4" i="1"/>
  <c r="V3" i="1"/>
  <c r="U3" i="1"/>
  <c r="I34" i="1" l="1"/>
  <c r="L34" i="1"/>
  <c r="F34"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R.C. de Vries</author>
  </authors>
  <commentList>
    <comment ref="C4" authorId="0" shapeId="0" xr:uid="{6CC275B0-47A1-4F7E-9307-9A8F875FF450}">
      <text>
        <r>
          <rPr>
            <b/>
            <sz val="9"/>
            <color indexed="81"/>
            <rFont val="Tahoma"/>
            <charset val="1"/>
          </rPr>
          <t>Op de eerste dag van de meteorologische herfst en september was er geregeld zon, maar viel er ook een (onweers)bui in de loop van de middag.</t>
        </r>
      </text>
    </comment>
    <comment ref="C5" authorId="0" shapeId="0" xr:uid="{1C3AC9C1-5BAF-4C7F-B883-3F6962618564}">
      <text>
        <r>
          <rPr>
            <b/>
            <sz val="9"/>
            <color indexed="81"/>
            <rFont val="Tahoma"/>
            <charset val="1"/>
          </rPr>
          <t xml:space="preserve">Er was geregeld zon, maar in de middag kwam het ook tot een enkele bui. </t>
        </r>
      </text>
    </comment>
    <comment ref="C6" authorId="0" shapeId="0" xr:uid="{56F4B498-D7A6-4A5E-97F6-9CB60CEEDFE9}">
      <text>
        <r>
          <rPr>
            <b/>
            <sz val="9"/>
            <color indexed="81"/>
            <rFont val="Tahoma"/>
            <charset val="1"/>
          </rPr>
          <t>Eerst wat gespetter en rond het middaguur een bui. Ook geregeld ruimte voor de zon.</t>
        </r>
      </text>
    </comment>
    <comment ref="C7" authorId="0" shapeId="0" xr:uid="{F194C2DF-E6FF-4A9D-91B6-541F00D8D7C0}">
      <text>
        <r>
          <rPr>
            <b/>
            <sz val="9"/>
            <color indexed="81"/>
            <rFont val="Tahoma"/>
            <charset val="1"/>
          </rPr>
          <t>Er was eerst geregeld zon, maar in de loop van de dag meer bewolking met in de avond ook enkele buien.</t>
        </r>
      </text>
    </comment>
    <comment ref="C8" authorId="0" shapeId="0" xr:uid="{A1DA588F-7A02-4821-B677-452750B7C4C7}">
      <text>
        <r>
          <rPr>
            <b/>
            <sz val="9"/>
            <color indexed="81"/>
            <rFont val="Tahoma"/>
            <charset val="1"/>
          </rPr>
          <t>Er waren stapelwolken aanwezig, maar er was ook flink wat zon. Droog.</t>
        </r>
      </text>
    </comment>
    <comment ref="C9" authorId="0" shapeId="0" xr:uid="{03838E1A-04E4-468E-B7A9-4549EB04F9A3}">
      <text>
        <r>
          <rPr>
            <b/>
            <sz val="9"/>
            <color indexed="81"/>
            <rFont val="Tahoma"/>
            <charset val="1"/>
          </rPr>
          <t>Er was flink wat ruimte voor de zon en het was aangenaam warm.</t>
        </r>
      </text>
    </comment>
    <comment ref="C10" authorId="0" shapeId="0" xr:uid="{4AE12BA7-5F25-4CE9-A23E-C98A5719D1B4}">
      <text>
        <r>
          <rPr>
            <b/>
            <sz val="9"/>
            <color indexed="81"/>
            <rFont val="Tahoma"/>
            <charset val="1"/>
          </rPr>
          <t>Er was volop ruimte voor de zon op wat sluierbewolking na. Er stond verder ook veel wind, maar het werd wel zomers warm.</t>
        </r>
      </text>
    </comment>
    <comment ref="C11" authorId="0" shapeId="0" xr:uid="{143645F9-BA2E-45B4-8A08-2CAB71A21B1D}">
      <text>
        <r>
          <rPr>
            <b/>
            <sz val="9"/>
            <color indexed="81"/>
            <rFont val="Tahoma"/>
            <charset val="1"/>
          </rPr>
          <t>We hadden in de ochtend wat regen, maar geleidelijk brak de zon in de middag ook door en werd het droog.</t>
        </r>
      </text>
    </comment>
    <comment ref="C12" authorId="0" shapeId="0" xr:uid="{336B0FE2-76A5-419D-A447-40AD32D153C7}">
      <text>
        <r>
          <rPr>
            <b/>
            <sz val="9"/>
            <color indexed="81"/>
            <rFont val="Tahoma"/>
            <charset val="1"/>
          </rPr>
          <t>Lange tijd bewolkt en overdag langdurige regenval. In de avond opklaringen en ook nog zon.</t>
        </r>
      </text>
    </comment>
    <comment ref="C13" authorId="0" shapeId="0" xr:uid="{CB4F082F-1817-4D57-A0AC-1AEF689FF073}">
      <text>
        <r>
          <rPr>
            <b/>
            <sz val="9"/>
            <color indexed="81"/>
            <rFont val="Tahoma"/>
            <charset val="1"/>
          </rPr>
          <t>In de loop van de nacht en tijdens de vroege ochtend kwam er mist voor. Verder geregeld zon.</t>
        </r>
      </text>
    </comment>
    <comment ref="C14" authorId="0" shapeId="0" xr:uid="{B258A98B-FB31-42CB-BACF-6D21D2586B63}">
      <text>
        <r>
          <rPr>
            <b/>
            <sz val="9"/>
            <color indexed="81"/>
            <rFont val="Tahoma"/>
            <charset val="1"/>
          </rPr>
          <t>Er viel een enkele bui, maar er was ook van tijd tot tijd zon. Vrij stevige wind.</t>
        </r>
      </text>
    </comment>
    <comment ref="C15" authorId="0" shapeId="0" xr:uid="{A9869E1E-CB3F-41C2-931D-6EF42E2B3C47}">
      <text>
        <r>
          <rPr>
            <b/>
            <sz val="9"/>
            <color indexed="81"/>
            <rFont val="Tahoma"/>
            <charset val="1"/>
          </rPr>
          <t>Er was geregeld zon, maar rond het middaguur kwam het tot een stevige bui met onweer.</t>
        </r>
      </text>
    </comment>
    <comment ref="C16" authorId="0" shapeId="0" xr:uid="{B8847484-6B0A-449C-A4CC-4076CDAF8688}">
      <text>
        <r>
          <rPr>
            <b/>
            <sz val="9"/>
            <color indexed="81"/>
            <rFont val="Tahoma"/>
            <charset val="1"/>
          </rPr>
          <t>De dag begon droog, maar in de loop van de middag gingen er opnieuw buien vallen, ook weer met onweer.</t>
        </r>
      </text>
    </comment>
    <comment ref="C17" authorId="0" shapeId="0" xr:uid="{B198767B-4CCB-472F-823E-E7145B2D8C17}">
      <text>
        <r>
          <rPr>
            <b/>
            <sz val="9"/>
            <color indexed="81"/>
            <rFont val="Tahoma"/>
            <charset val="1"/>
          </rPr>
          <t>Tijdens de nacht een bui. Overdag enige tijd droog met geregeld zon. In de loop van de avond weer regen.</t>
        </r>
      </text>
    </comment>
    <comment ref="C18" authorId="0" shapeId="0" xr:uid="{67BC9998-5F89-4BB0-8F8E-3BB2D76A09FD}">
      <text>
        <r>
          <rPr>
            <b/>
            <sz val="9"/>
            <color indexed="81"/>
            <rFont val="Tahoma"/>
            <charset val="1"/>
          </rPr>
          <t>Het was onstuimig met veel wind en flinke windstoten. Daarbij vielen er ook buien, maar er was ook wat zon.</t>
        </r>
      </text>
    </comment>
    <comment ref="C19" authorId="0" shapeId="0" xr:uid="{33F750B7-0A9E-4B6C-B307-B536B2DF52C9}">
      <text>
        <r>
          <rPr>
            <b/>
            <sz val="9"/>
            <color indexed="81"/>
            <rFont val="Tahoma"/>
            <charset val="1"/>
          </rPr>
          <t>Het was een winderige Prinsjesdag met af en toe zon, maar ook geregeld buien. Fris, zeker ook door de wind.</t>
        </r>
      </text>
    </comment>
    <comment ref="C20" authorId="0" shapeId="0" xr:uid="{3B556E17-C441-4338-AC1A-68542C7559BB}">
      <text>
        <r>
          <rPr>
            <b/>
            <sz val="9"/>
            <color indexed="81"/>
            <rFont val="Tahoma"/>
            <charset val="1"/>
          </rPr>
          <t>We hadden eerst nog te maken met opklaringen (en een fraaie zonsopkomst). Vooral in de avond ging het regenen.</t>
        </r>
      </text>
    </comment>
    <comment ref="C21" authorId="0" shapeId="0" xr:uid="{90F20D7E-991F-4AB4-9822-B5ABEECAAE36}">
      <text>
        <r>
          <rPr>
            <b/>
            <sz val="9"/>
            <color indexed="81"/>
            <rFont val="Tahoma"/>
            <charset val="1"/>
          </rPr>
          <t>Tijdens de eerste helft van de dag was het druilerig. Uiteindelijk brak ook nog even de zon door. Het was verder vochtig en klam voor het gevoel.</t>
        </r>
      </text>
    </comment>
    <comment ref="C22" authorId="0" shapeId="0" xr:uid="{544CD9F1-8677-4D47-A46D-7445D37DDAE2}">
      <text>
        <r>
          <rPr>
            <b/>
            <sz val="9"/>
            <color indexed="81"/>
            <rFont val="Tahoma"/>
            <charset val="1"/>
          </rPr>
          <t>Er was volop ruimte voor de zon, maar in de loop van de dag verschenen er ook sluierwolken vanuit het zuidwesten. Het was vrij warm, net niet zomers.</t>
        </r>
      </text>
    </comment>
    <comment ref="C23" authorId="0" shapeId="0" xr:uid="{20377AA6-5712-4271-809C-1F42CC7CB1AF}">
      <text>
        <r>
          <rPr>
            <b/>
            <sz val="9"/>
            <color indexed="81"/>
            <rFont val="Tahoma"/>
            <charset val="1"/>
          </rPr>
          <t>Eerst wat zon, maar geleidelijk meer bewolking en uiteindelijk enkele buien. Broeierig warm.</t>
        </r>
      </text>
    </comment>
    <comment ref="C24" authorId="0" shapeId="0" xr:uid="{0E504252-A7A1-40BA-864C-9C2E0408FFFD}">
      <text>
        <r>
          <rPr>
            <b/>
            <sz val="9"/>
            <color indexed="81"/>
            <rFont val="Tahoma"/>
            <charset val="1"/>
          </rPr>
          <t>Er viel nog een enkele bui. Verder was er ook nog ruimte voor de zon.</t>
        </r>
      </text>
    </comment>
    <comment ref="C25" authorId="0" shapeId="0" xr:uid="{FAE95DCE-EFF5-4A1D-854C-ECDBEC324453}">
      <text>
        <r>
          <rPr>
            <b/>
            <sz val="9"/>
            <color indexed="81"/>
            <rFont val="Tahoma"/>
            <charset val="1"/>
          </rPr>
          <t>De dag begon fris, maar verder was het rustig najaarsweer met geregeld zon.</t>
        </r>
      </text>
    </comment>
    <comment ref="C26" authorId="0" shapeId="0" xr:uid="{127556EE-3A07-477F-90C1-8C374E4EF125}">
      <text>
        <r>
          <rPr>
            <b/>
            <sz val="9"/>
            <color indexed="81"/>
            <rFont val="Tahoma"/>
            <charset val="1"/>
          </rPr>
          <t>Een rustige najaarsdag met weinig wind, maar wel geregeld zon. Droog.</t>
        </r>
      </text>
    </comment>
    <comment ref="C27" authorId="0" shapeId="0" xr:uid="{0158CD7C-A96E-405B-ABCF-07FAC8B170C5}">
      <text>
        <r>
          <rPr>
            <b/>
            <sz val="9"/>
            <color indexed="81"/>
            <rFont val="Tahoma"/>
            <charset val="1"/>
          </rPr>
          <t>Er was volop ruimte voor de zon en het bleef uiteraard droog. Wel stond er een frisse wind.</t>
        </r>
      </text>
    </comment>
    <comment ref="C28" authorId="0" shapeId="0" xr:uid="{7D8C4B4B-DF8A-4886-A287-C7797703F571}">
      <text>
        <r>
          <rPr>
            <b/>
            <sz val="9"/>
            <color indexed="81"/>
            <rFont val="Tahoma"/>
            <charset val="1"/>
          </rPr>
          <t>Er was geregeld ruimte voor de zon en het bleef droog. Er waren vooral veel hoge sluierwolken. Wel tamelijk stevige wind uit het oosten tot noordoosten. Die maakte het net zoals gisteren frisser voor het gevoel.</t>
        </r>
      </text>
    </comment>
    <comment ref="C29" authorId="0" shapeId="0" xr:uid="{CDC3E7FD-4663-428E-A909-D45AD1D94B28}">
      <text>
        <r>
          <rPr>
            <b/>
            <sz val="9"/>
            <color indexed="81"/>
            <rFont val="Tahoma"/>
            <charset val="1"/>
          </rPr>
          <t>De bewolking speelde een belangrijke rol, maar soms was er ook even ruimte voor de zon.</t>
        </r>
      </text>
    </comment>
    <comment ref="C30" authorId="0" shapeId="0" xr:uid="{481F1085-DE14-4696-9339-17856E3D5A34}">
      <text>
        <r>
          <rPr>
            <b/>
            <sz val="9"/>
            <color indexed="81"/>
            <rFont val="Tahoma"/>
            <charset val="1"/>
          </rPr>
          <t>Tijdens de nacht viel er wat regen. Verder overdag weinig ruimte voor de zon, maar wel vrijwel droog.</t>
        </r>
      </text>
    </comment>
    <comment ref="C31" authorId="0" shapeId="0" xr:uid="{54D342ED-19EB-42F2-B791-8E2B821E3F39}">
      <text>
        <r>
          <rPr>
            <b/>
            <sz val="9"/>
            <color indexed="81"/>
            <rFont val="Tahoma"/>
            <charset val="1"/>
          </rPr>
          <t>De dag begon met mist, maar in de loop van de ochtend brak de zon door. In de middag overwegend zonnig en warm.</t>
        </r>
      </text>
    </comment>
    <comment ref="C32" authorId="0" shapeId="0" xr:uid="{D4537106-70EB-412D-AB6F-23C0CA5DA538}">
      <text>
        <r>
          <rPr>
            <b/>
            <sz val="9"/>
            <color indexed="81"/>
            <rFont val="Tahoma"/>
            <charset val="1"/>
          </rPr>
          <t>De ochtend begon met mist. Verder was er veel zon in de middag, maar ook wat stapelbewolking.</t>
        </r>
      </text>
    </comment>
    <comment ref="C33" authorId="0" shapeId="0" xr:uid="{0E32B8D3-6EE8-42BC-BB91-6A9A3621B373}">
      <text>
        <r>
          <rPr>
            <b/>
            <sz val="9"/>
            <color indexed="81"/>
            <rFont val="Tahoma"/>
            <charset val="1"/>
          </rPr>
          <t>De hele ochtend was het grijs en mistig. In de middag brak de zon overtuigend door, maar kwamen ook een paar stapelwolken voor. Droog.</t>
        </r>
      </text>
    </comment>
    <comment ref="C34" authorId="0" shapeId="0" xr:uid="{47BEF853-21FB-43D6-9DB3-364F6B0DC7F7}">
      <text>
        <r>
          <rPr>
            <b/>
            <sz val="9"/>
            <color indexed="81"/>
            <rFont val="Tahoma"/>
            <charset val="1"/>
          </rPr>
          <t>De gemiddelde temperatuur lag rond normaal net zoals de hoeveelheid regen. Wel was het iets zonniger.</t>
        </r>
      </text>
    </comment>
  </commentList>
</comments>
</file>

<file path=xl/sharedStrings.xml><?xml version="1.0" encoding="utf-8"?>
<sst xmlns="http://schemas.openxmlformats.org/spreadsheetml/2006/main" count="101" uniqueCount="81">
  <si>
    <t>Windrichting</t>
  </si>
  <si>
    <t>Tmax in °C</t>
  </si>
  <si>
    <t>Tmin °C</t>
  </si>
  <si>
    <t>Tgem °C</t>
  </si>
  <si>
    <t>Max hPA</t>
  </si>
  <si>
    <t>Min hPA</t>
  </si>
  <si>
    <t>Gem hPA</t>
  </si>
  <si>
    <t>Regen in mm</t>
  </si>
  <si>
    <t>Opmerkingen</t>
  </si>
  <si>
    <t>Gemiddelde</t>
  </si>
  <si>
    <t>Rain Rate</t>
  </si>
  <si>
    <t>Extremen</t>
  </si>
  <si>
    <t>Maximum</t>
  </si>
  <si>
    <t>Minimum</t>
  </si>
  <si>
    <t>Luchtdruk in hPa</t>
  </si>
  <si>
    <t>Grootste dag totaal in mm</t>
  </si>
  <si>
    <t>Temperatuur in °C</t>
  </si>
  <si>
    <t>Luchtvochtigheid in %</t>
  </si>
  <si>
    <t>Ijsdagen</t>
  </si>
  <si>
    <t>Vorstnachten</t>
  </si>
  <si>
    <t>Warme dagen (&gt;20 graden)</t>
  </si>
  <si>
    <t>Zomerse dagen (&gt;25 graden)</t>
  </si>
  <si>
    <t>Tropische dagen (&gt;30 graden)</t>
  </si>
  <si>
    <t>Dag met onweer</t>
  </si>
  <si>
    <t>Dag met hagel</t>
  </si>
  <si>
    <t>Dag met sneeuw</t>
  </si>
  <si>
    <t>Dag met mist</t>
  </si>
  <si>
    <t>Dag met ijzel</t>
  </si>
  <si>
    <t>Totaal</t>
  </si>
  <si>
    <t>Warmtgetal</t>
  </si>
  <si>
    <t>Koudegetal</t>
  </si>
  <si>
    <t>RV max in %</t>
  </si>
  <si>
    <t>RV min in %</t>
  </si>
  <si>
    <t>RV gem in %</t>
  </si>
  <si>
    <t>Gem wind in km/u</t>
  </si>
  <si>
    <t>Max windstoot in km/u</t>
  </si>
  <si>
    <t>Gem Wind in km/u</t>
  </si>
  <si>
    <t>Z</t>
  </si>
  <si>
    <t>Zon en een (onweers)bui</t>
  </si>
  <si>
    <t>Geregeld zon en een bui</t>
  </si>
  <si>
    <t>ZZW</t>
  </si>
  <si>
    <t>Eerst wat regen, later buien</t>
  </si>
  <si>
    <t>WZW</t>
  </si>
  <si>
    <t>ZO</t>
  </si>
  <si>
    <t>Veel zon en een stevige wind</t>
  </si>
  <si>
    <t>Veel zon en aangenaam warm</t>
  </si>
  <si>
    <t>Stapelwolken en zon</t>
  </si>
  <si>
    <t>Eerst zon, later enkele buien</t>
  </si>
  <si>
    <t>Eerst wat regen, ook zon</t>
  </si>
  <si>
    <t>Regenachtig, later droger</t>
  </si>
  <si>
    <t>NW</t>
  </si>
  <si>
    <t>Eerst wat mist, verder geregeld zon</t>
  </si>
  <si>
    <t>ZZO</t>
  </si>
  <si>
    <t>Een enkele bui, ook zon</t>
  </si>
  <si>
    <t>Enkele stevige buien, ook onweer</t>
  </si>
  <si>
    <t>Opnieuw buien met onweer</t>
  </si>
  <si>
    <t>Eerst een bui, later wat regen</t>
  </si>
  <si>
    <t>ZW</t>
  </si>
  <si>
    <t>Onstuimig met buien</t>
  </si>
  <si>
    <t>Winderige Prinsjesdag</t>
  </si>
  <si>
    <t>Eerst opklaringen, later regen</t>
  </si>
  <si>
    <t>Eerst druilerig</t>
  </si>
  <si>
    <t>Veel zon en warm</t>
  </si>
  <si>
    <t xml:space="preserve">N </t>
  </si>
  <si>
    <t>Eerst zon, later buien. Broeierig</t>
  </si>
  <si>
    <t>Een bui, ook nog zon</t>
  </si>
  <si>
    <t>Frisse start, verder geregeld zon</t>
  </si>
  <si>
    <t>NO</t>
  </si>
  <si>
    <t>Wolkenvelden en zon</t>
  </si>
  <si>
    <t>ONO</t>
  </si>
  <si>
    <t xml:space="preserve">O </t>
  </si>
  <si>
    <t>Volop zon, frisse wind</t>
  </si>
  <si>
    <t>Geregeld zon en droog</t>
  </si>
  <si>
    <t>Tamelijk veel bewolking</t>
  </si>
  <si>
    <t>Eerst wat regen. Weinig zon</t>
  </si>
  <si>
    <t>OZO</t>
  </si>
  <si>
    <t>Eerst mist, verder veel zon</t>
  </si>
  <si>
    <t>Opnieuw mist, verder ook zon</t>
  </si>
  <si>
    <t>Mistige start, verder veel zon</t>
  </si>
  <si>
    <t>O</t>
  </si>
  <si>
    <t>Vrij normaal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</si>
</sst>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413]mmmm/yy;@"/>
  </numFmts>
  <fonts count="13" x14ac:knownFonts="1">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b/>
      <sz val="11"/>
      <color rgb="FFFF0000"/>
      <name val="Calibri"/>
      <family val="2"/>
      <scheme val="minor"/>
    </font>
    <font>
      <b/>
      <sz val="11"/>
      <name val="Calibri"/>
      <family val="2"/>
      <scheme val="minor"/>
    </font>
    <font>
      <b/>
      <i/>
      <sz val="11"/>
      <color theme="1"/>
      <name val="Calibri"/>
      <family val="2"/>
      <scheme val="minor"/>
    </font>
    <font>
      <b/>
      <i/>
      <sz val="11"/>
      <name val="Calibri"/>
      <family val="2"/>
      <scheme val="minor"/>
    </font>
    <font>
      <b/>
      <i/>
      <sz val="11"/>
      <color theme="0"/>
      <name val="Calibri"/>
      <family val="2"/>
      <scheme val="minor"/>
    </font>
    <font>
      <b/>
      <i/>
      <sz val="11"/>
      <color rgb="FFFF0000"/>
      <name val="Calibri"/>
      <family val="2"/>
      <scheme val="minor"/>
    </font>
    <font>
      <b/>
      <sz val="11"/>
      <color rgb="FF0070C0"/>
      <name val="Calibri"/>
      <family val="2"/>
      <scheme val="minor"/>
    </font>
    <font>
      <b/>
      <i/>
      <sz val="11"/>
      <color rgb="FF0070C0"/>
      <name val="Calibri"/>
      <family val="2"/>
      <scheme val="minor"/>
    </font>
    <font>
      <b/>
      <sz val="9"/>
      <color indexed="81"/>
      <name val="Tahoma"/>
      <charset val="1"/>
    </font>
  </fonts>
  <fills count="3">
    <fill>
      <patternFill patternType="none"/>
    </fill>
    <fill>
      <patternFill patternType="gray125"/>
    </fill>
    <fill>
      <patternFill patternType="solid">
        <fgColor rgb="FF2E7EBB"/>
        <bgColor indexed="64"/>
      </patternFill>
    </fill>
  </fills>
  <borders count="7">
    <border>
      <left/>
      <right/>
      <top/>
      <bottom/>
      <diagonal/>
    </border>
    <border>
      <left style="thin">
        <color rgb="FF2E7EBB"/>
      </left>
      <right style="thin">
        <color rgb="FF2E7EBB"/>
      </right>
      <top style="thin">
        <color rgb="FF2E7EBB"/>
      </top>
      <bottom style="thin">
        <color rgb="FF2E7EBB"/>
      </bottom>
      <diagonal/>
    </border>
    <border>
      <left style="medium">
        <color rgb="FF2E7EBB"/>
      </left>
      <right style="thin">
        <color rgb="FF2E7EBB"/>
      </right>
      <top style="medium">
        <color rgb="FF2E7EBB"/>
      </top>
      <bottom style="medium">
        <color rgb="FF2E7EBB"/>
      </bottom>
      <diagonal/>
    </border>
    <border>
      <left style="thin">
        <color rgb="FF2E7EBB"/>
      </left>
      <right style="thin">
        <color rgb="FF2E7EBB"/>
      </right>
      <top style="medium">
        <color rgb="FF2E7EBB"/>
      </top>
      <bottom style="medium">
        <color rgb="FF2E7EBB"/>
      </bottom>
      <diagonal/>
    </border>
    <border>
      <left style="thin">
        <color rgb="FF2E7EBB"/>
      </left>
      <right style="medium">
        <color rgb="FF2E7EBB"/>
      </right>
      <top style="medium">
        <color rgb="FF2E7EBB"/>
      </top>
      <bottom style="medium">
        <color rgb="FF2E7EBB"/>
      </bottom>
      <diagonal/>
    </border>
    <border>
      <left style="thin">
        <color theme="3" tint="0.39997558519241921"/>
      </left>
      <right style="thin">
        <color theme="3" tint="0.39997558519241921"/>
      </right>
      <top style="thin">
        <color theme="3" tint="0.39997558519241921"/>
      </top>
      <bottom style="thin">
        <color theme="3" tint="0.39997558519241921"/>
      </bottom>
      <diagonal/>
    </border>
    <border>
      <left style="thin">
        <color theme="3" tint="0.39997558519241921"/>
      </left>
      <right style="thin">
        <color theme="3" tint="0.39997558519241921"/>
      </right>
      <top style="thin">
        <color theme="3" tint="0.39997558519241921"/>
      </top>
      <bottom/>
      <diagonal/>
    </border>
  </borders>
  <cellStyleXfs count="1">
    <xf numFmtId="0" fontId="0" fillId="0" borderId="0"/>
  </cellStyleXfs>
  <cellXfs count="37">
    <xf numFmtId="0" fontId="0" fillId="0" borderId="0" xfId="0"/>
    <xf numFmtId="0" fontId="0" fillId="0" borderId="0" xfId="0" applyAlignment="1">
      <alignment horizontal="center"/>
    </xf>
    <xf numFmtId="0" fontId="1" fillId="0" borderId="0" xfId="0" applyFont="1" applyAlignment="1">
      <alignment horizontal="center"/>
    </xf>
    <xf numFmtId="1" fontId="2" fillId="0" borderId="0" xfId="0" applyNumberFormat="1" applyFont="1" applyAlignment="1">
      <alignment horizontal="center"/>
    </xf>
    <xf numFmtId="165" fontId="8" fillId="2" borderId="1" xfId="0" applyNumberFormat="1" applyFont="1" applyFill="1" applyBorder="1" applyAlignment="1">
      <alignment horizontal="center"/>
    </xf>
    <xf numFmtId="17" fontId="3" fillId="2" borderId="1" xfId="0" applyNumberFormat="1" applyFont="1" applyFill="1" applyBorder="1"/>
    <xf numFmtId="0" fontId="3" fillId="2" borderId="1" xfId="0" applyFont="1" applyFill="1" applyBorder="1"/>
    <xf numFmtId="0" fontId="8" fillId="2" borderId="1" xfId="0" applyFont="1" applyFill="1" applyBorder="1" applyAlignment="1">
      <alignment horizontal="center"/>
    </xf>
    <xf numFmtId="0" fontId="1" fillId="2" borderId="1" xfId="0" applyFont="1" applyFill="1" applyBorder="1" applyAlignment="1">
      <alignment horizontal="center"/>
    </xf>
    <xf numFmtId="0" fontId="3" fillId="2" borderId="1" xfId="0" applyFont="1" applyFill="1" applyBorder="1" applyAlignment="1">
      <alignment horizontal="center"/>
    </xf>
    <xf numFmtId="164" fontId="0" fillId="0" borderId="1" xfId="0" applyNumberFormat="1" applyBorder="1"/>
    <xf numFmtId="164" fontId="0" fillId="0" borderId="1" xfId="0" applyNumberFormat="1" applyBorder="1" applyAlignment="1">
      <alignment horizontal="center"/>
    </xf>
    <xf numFmtId="164" fontId="4" fillId="0" borderId="1" xfId="0" applyNumberFormat="1" applyFont="1" applyBorder="1" applyAlignment="1">
      <alignment horizontal="center"/>
    </xf>
    <xf numFmtId="164" fontId="10" fillId="0" borderId="1" xfId="0" applyNumberFormat="1" applyFont="1" applyBorder="1" applyAlignment="1">
      <alignment horizontal="center"/>
    </xf>
    <xf numFmtId="164" fontId="5" fillId="0" borderId="1" xfId="0" applyNumberFormat="1" applyFont="1" applyBorder="1" applyAlignment="1">
      <alignment horizontal="center"/>
    </xf>
    <xf numFmtId="164" fontId="2" fillId="0" borderId="1" xfId="0" applyNumberFormat="1" applyFont="1" applyBorder="1" applyAlignment="1">
      <alignment horizontal="center"/>
    </xf>
    <xf numFmtId="0" fontId="0" fillId="0" borderId="1" xfId="0" applyBorder="1"/>
    <xf numFmtId="0" fontId="0" fillId="2" borderId="1" xfId="0" applyFill="1" applyBorder="1"/>
    <xf numFmtId="0" fontId="0" fillId="2" borderId="1" xfId="0" applyFill="1" applyBorder="1" applyAlignment="1">
      <alignment horizontal="center"/>
    </xf>
    <xf numFmtId="0" fontId="1" fillId="2" borderId="1" xfId="0" applyFont="1" applyFill="1" applyBorder="1"/>
    <xf numFmtId="1" fontId="2" fillId="0" borderId="1" xfId="0" applyNumberFormat="1" applyFont="1" applyBorder="1" applyAlignment="1">
      <alignment horizontal="center"/>
    </xf>
    <xf numFmtId="165" fontId="1" fillId="2" borderId="1" xfId="0" applyNumberFormat="1" applyFont="1" applyFill="1" applyBorder="1" applyAlignment="1">
      <alignment horizontal="center"/>
    </xf>
    <xf numFmtId="1" fontId="1" fillId="2" borderId="1" xfId="0" applyNumberFormat="1" applyFont="1" applyFill="1" applyBorder="1" applyAlignment="1">
      <alignment horizontal="center"/>
    </xf>
    <xf numFmtId="16" fontId="1" fillId="2" borderId="1" xfId="0" applyNumberFormat="1" applyFont="1" applyFill="1" applyBorder="1" applyAlignment="1">
      <alignment horizontal="center"/>
    </xf>
    <xf numFmtId="0" fontId="8" fillId="2" borderId="2" xfId="0" applyFont="1" applyFill="1" applyBorder="1" applyAlignment="1">
      <alignment horizontal="center"/>
    </xf>
    <xf numFmtId="164" fontId="0" fillId="0" borderId="3" xfId="0" applyNumberFormat="1" applyBorder="1"/>
    <xf numFmtId="164" fontId="2" fillId="0" borderId="3" xfId="0" applyNumberFormat="1" applyFont="1" applyBorder="1" applyAlignment="1">
      <alignment horizontal="center"/>
    </xf>
    <xf numFmtId="164" fontId="9" fillId="0" borderId="3" xfId="0" applyNumberFormat="1" applyFont="1" applyBorder="1" applyAlignment="1">
      <alignment horizontal="center"/>
    </xf>
    <xf numFmtId="164" fontId="11" fillId="0" borderId="3" xfId="0" applyNumberFormat="1" applyFont="1" applyBorder="1" applyAlignment="1">
      <alignment horizontal="center"/>
    </xf>
    <xf numFmtId="164" fontId="7" fillId="0" borderId="3" xfId="0" applyNumberFormat="1" applyFont="1" applyBorder="1" applyAlignment="1">
      <alignment horizontal="center"/>
    </xf>
    <xf numFmtId="164" fontId="6" fillId="0" borderId="3" xfId="0" applyNumberFormat="1" applyFont="1" applyBorder="1" applyAlignment="1">
      <alignment horizontal="center"/>
    </xf>
    <xf numFmtId="164" fontId="6" fillId="0" borderId="4" xfId="0" applyNumberFormat="1" applyFont="1" applyBorder="1" applyAlignment="1">
      <alignment horizontal="center"/>
    </xf>
    <xf numFmtId="1" fontId="5" fillId="0" borderId="5" xfId="0" applyNumberFormat="1" applyFont="1" applyBorder="1" applyAlignment="1">
      <alignment horizontal="center"/>
    </xf>
    <xf numFmtId="0" fontId="0" fillId="0" borderId="5" xfId="0" applyBorder="1"/>
    <xf numFmtId="1" fontId="5" fillId="0" borderId="6" xfId="0" applyNumberFormat="1" applyFont="1" applyBorder="1" applyAlignment="1">
      <alignment horizontal="center"/>
    </xf>
    <xf numFmtId="0" fontId="0" fillId="0" borderId="6" xfId="0" applyBorder="1"/>
    <xf numFmtId="1" fontId="2" fillId="0" borderId="5" xfId="0" applyNumberFormat="1" applyFont="1" applyBorder="1" applyAlignment="1">
      <alignment horizontal="center"/>
    </xf>
  </cellXfs>
  <cellStyles count="1">
    <cellStyle name="Standaard" xfId="0" builtinId="0"/>
  </cellStyles>
  <dxfs count="0"/>
  <tableStyles count="0" defaultTableStyle="TableStyleMedium9" defaultPivotStyle="PivotStyleLight16"/>
  <colors>
    <mruColors>
      <color rgb="FF2E7EB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image" Target="../media/image1.jpg"/></Relationships>
</file>

<file path=xl/charts/_rels/chart2.xml.rels><?xml version="1.0" encoding="UTF-8" standalone="yes"?>
<Relationships xmlns="http://schemas.openxmlformats.org/package/2006/relationships"><Relationship Id="rId1" Type="http://schemas.openxmlformats.org/officeDocument/2006/relationships/image" Target="../media/image1.jpg"/></Relationships>
</file>

<file path=xl/charts/_rels/chart3.xml.rels><?xml version="1.0" encoding="UTF-8" standalone="yes"?>
<Relationships xmlns="http://schemas.openxmlformats.org/package/2006/relationships"><Relationship Id="rId2" Type="http://schemas.openxmlformats.org/officeDocument/2006/relationships/chartUserShapes" Target="../drawings/drawing2.xml"/><Relationship Id="rId1" Type="http://schemas.openxmlformats.org/officeDocument/2006/relationships/image" Target="../media/image1.jpg"/></Relationships>
</file>

<file path=xl/charts/_rels/chart4.xml.rels><?xml version="1.0" encoding="UTF-8" standalone="yes"?>
<Relationships xmlns="http://schemas.openxmlformats.org/package/2006/relationships"><Relationship Id="rId2" Type="http://schemas.openxmlformats.org/officeDocument/2006/relationships/chartUserShapes" Target="../drawings/drawing3.xml"/><Relationship Id="rId1" Type="http://schemas.openxmlformats.org/officeDocument/2006/relationships/image" Target="../media/image1.jpg"/></Relationships>
</file>

<file path=xl/charts/_rels/chart5.xml.rels><?xml version="1.0" encoding="UTF-8" standalone="yes"?>
<Relationships xmlns="http://schemas.openxmlformats.org/package/2006/relationships"><Relationship Id="rId2" Type="http://schemas.openxmlformats.org/officeDocument/2006/relationships/chartUserShapes" Target="../drawings/drawing4.xml"/><Relationship Id="rId1" Type="http://schemas.openxmlformats.org/officeDocument/2006/relationships/image" Target="../media/image1.jpg"/></Relationships>
</file>

<file path=xl/charts/_rels/chart6.xml.rels><?xml version="1.0" encoding="UTF-8" standalone="yes"?>
<Relationships xmlns="http://schemas.openxmlformats.org/package/2006/relationships"><Relationship Id="rId3" Type="http://schemas.openxmlformats.org/officeDocument/2006/relationships/image" Target="../media/image1.jpg"/><Relationship Id="rId2" Type="http://schemas.microsoft.com/office/2011/relationships/chartColorStyle" Target="colors1.xml"/><Relationship Id="rId1" Type="http://schemas.microsoft.com/office/2011/relationships/chartStyle" Target="style1.xml"/><Relationship Id="rId4" Type="http://schemas.openxmlformats.org/officeDocument/2006/relationships/chartUserShapes" Target="../drawings/drawing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nl-NL" sz="1600">
                <a:solidFill>
                  <a:schemeClr val="bg1"/>
                </a:solidFill>
              </a:rPr>
              <a:t>Temperatuur</a:t>
            </a:r>
            <a:r>
              <a:rPr lang="nl-NL" sz="1600" baseline="0">
                <a:solidFill>
                  <a:schemeClr val="bg1"/>
                </a:solidFill>
              </a:rPr>
              <a:t> september 2025</a:t>
            </a:r>
            <a:endParaRPr lang="nl-NL" sz="1600">
              <a:solidFill>
                <a:schemeClr val="bg1"/>
              </a:solidFill>
            </a:endParaRPr>
          </a:p>
        </c:rich>
      </c:tx>
      <c:layout>
        <c:manualLayout>
          <c:xMode val="edge"/>
          <c:yMode val="edge"/>
          <c:x val="0.2455"/>
          <c:y val="0"/>
        </c:manualLayout>
      </c:layout>
      <c:overlay val="0"/>
    </c:title>
    <c:autoTitleDeleted val="0"/>
    <c:plotArea>
      <c:layout/>
      <c:lineChart>
        <c:grouping val="standard"/>
        <c:varyColors val="0"/>
        <c:ser>
          <c:idx val="0"/>
          <c:order val="0"/>
          <c:tx>
            <c:v>Tmax</c:v>
          </c:tx>
          <c:spPr>
            <a:ln>
              <a:solidFill>
                <a:srgbClr val="FF0000"/>
              </a:solidFill>
            </a:ln>
          </c:spPr>
          <c:marker>
            <c:symbol val="none"/>
          </c:marker>
          <c:val>
            <c:numRef>
              <c:f>'september 2025'!$D$4:$D$33</c:f>
              <c:numCache>
                <c:formatCode>0.0</c:formatCode>
                <c:ptCount val="30"/>
                <c:pt idx="0">
                  <c:v>22.3</c:v>
                </c:pt>
                <c:pt idx="1">
                  <c:v>21.5</c:v>
                </c:pt>
                <c:pt idx="2">
                  <c:v>22.8</c:v>
                </c:pt>
                <c:pt idx="3">
                  <c:v>22.3</c:v>
                </c:pt>
                <c:pt idx="4">
                  <c:v>20.5</c:v>
                </c:pt>
                <c:pt idx="5">
                  <c:v>22.7</c:v>
                </c:pt>
                <c:pt idx="6">
                  <c:v>25.9</c:v>
                </c:pt>
                <c:pt idx="7">
                  <c:v>21.7</c:v>
                </c:pt>
                <c:pt idx="8">
                  <c:v>15.4</c:v>
                </c:pt>
                <c:pt idx="9">
                  <c:v>19.8</c:v>
                </c:pt>
                <c:pt idx="10">
                  <c:v>19.600000000000001</c:v>
                </c:pt>
                <c:pt idx="11">
                  <c:v>18.399999999999999</c:v>
                </c:pt>
                <c:pt idx="12">
                  <c:v>18.5</c:v>
                </c:pt>
                <c:pt idx="13">
                  <c:v>19</c:v>
                </c:pt>
                <c:pt idx="14">
                  <c:v>18.7</c:v>
                </c:pt>
                <c:pt idx="15">
                  <c:v>16.899999999999999</c:v>
                </c:pt>
                <c:pt idx="16">
                  <c:v>16.2</c:v>
                </c:pt>
                <c:pt idx="17">
                  <c:v>19.2</c:v>
                </c:pt>
                <c:pt idx="18">
                  <c:v>24.9</c:v>
                </c:pt>
                <c:pt idx="19">
                  <c:v>23.3</c:v>
                </c:pt>
                <c:pt idx="20">
                  <c:v>19.8</c:v>
                </c:pt>
                <c:pt idx="21">
                  <c:v>17.7</c:v>
                </c:pt>
                <c:pt idx="22">
                  <c:v>18.399999999999999</c:v>
                </c:pt>
                <c:pt idx="23">
                  <c:v>16.3</c:v>
                </c:pt>
                <c:pt idx="24">
                  <c:v>16.399999999999999</c:v>
                </c:pt>
                <c:pt idx="25">
                  <c:v>15.7</c:v>
                </c:pt>
                <c:pt idx="26">
                  <c:v>15.7</c:v>
                </c:pt>
                <c:pt idx="27">
                  <c:v>20.5</c:v>
                </c:pt>
                <c:pt idx="28">
                  <c:v>18.5</c:v>
                </c:pt>
                <c:pt idx="29">
                  <c:v>18.5</c:v>
                </c:pt>
              </c:numCache>
            </c:numRef>
          </c:val>
          <c:smooth val="0"/>
          <c:extLst>
            <c:ext xmlns:c16="http://schemas.microsoft.com/office/drawing/2014/chart" uri="{C3380CC4-5D6E-409C-BE32-E72D297353CC}">
              <c16:uniqueId val="{00000000-6666-460B-A59F-548D51717E5C}"/>
            </c:ext>
          </c:extLst>
        </c:ser>
        <c:ser>
          <c:idx val="1"/>
          <c:order val="1"/>
          <c:tx>
            <c:v>Tmin</c:v>
          </c:tx>
          <c:spPr>
            <a:ln>
              <a:solidFill>
                <a:schemeClr val="tx2">
                  <a:lumMod val="75000"/>
                </a:schemeClr>
              </a:solidFill>
            </a:ln>
          </c:spPr>
          <c:marker>
            <c:symbol val="none"/>
          </c:marker>
          <c:val>
            <c:numRef>
              <c:f>'september 2025'!$E$4:$E$33</c:f>
              <c:numCache>
                <c:formatCode>0.0</c:formatCode>
                <c:ptCount val="30"/>
                <c:pt idx="0">
                  <c:v>16.100000000000001</c:v>
                </c:pt>
                <c:pt idx="1">
                  <c:v>14.4</c:v>
                </c:pt>
                <c:pt idx="2">
                  <c:v>16</c:v>
                </c:pt>
                <c:pt idx="3">
                  <c:v>15.6</c:v>
                </c:pt>
                <c:pt idx="4">
                  <c:v>13.8</c:v>
                </c:pt>
                <c:pt idx="5">
                  <c:v>10</c:v>
                </c:pt>
                <c:pt idx="6">
                  <c:v>13.3</c:v>
                </c:pt>
                <c:pt idx="7">
                  <c:v>15.3</c:v>
                </c:pt>
                <c:pt idx="8">
                  <c:v>10.3</c:v>
                </c:pt>
                <c:pt idx="9">
                  <c:v>9.9</c:v>
                </c:pt>
                <c:pt idx="10">
                  <c:v>13.4</c:v>
                </c:pt>
                <c:pt idx="11">
                  <c:v>11.3</c:v>
                </c:pt>
                <c:pt idx="12">
                  <c:v>12.4</c:v>
                </c:pt>
                <c:pt idx="13">
                  <c:v>11</c:v>
                </c:pt>
                <c:pt idx="14">
                  <c:v>13.3</c:v>
                </c:pt>
                <c:pt idx="15">
                  <c:v>13.6</c:v>
                </c:pt>
                <c:pt idx="16">
                  <c:v>12.5</c:v>
                </c:pt>
                <c:pt idx="17">
                  <c:v>16.2</c:v>
                </c:pt>
                <c:pt idx="18">
                  <c:v>15.2</c:v>
                </c:pt>
                <c:pt idx="19">
                  <c:v>17.899999999999999</c:v>
                </c:pt>
                <c:pt idx="20">
                  <c:v>10</c:v>
                </c:pt>
                <c:pt idx="21">
                  <c:v>9</c:v>
                </c:pt>
                <c:pt idx="22">
                  <c:v>8</c:v>
                </c:pt>
                <c:pt idx="23">
                  <c:v>7.2</c:v>
                </c:pt>
                <c:pt idx="24">
                  <c:v>8.1999999999999993</c:v>
                </c:pt>
                <c:pt idx="25">
                  <c:v>9.9</c:v>
                </c:pt>
                <c:pt idx="26">
                  <c:v>10</c:v>
                </c:pt>
                <c:pt idx="27">
                  <c:v>7.8</c:v>
                </c:pt>
                <c:pt idx="28">
                  <c:v>7.8</c:v>
                </c:pt>
                <c:pt idx="29">
                  <c:v>8</c:v>
                </c:pt>
              </c:numCache>
            </c:numRef>
          </c:val>
          <c:smooth val="0"/>
          <c:extLst>
            <c:ext xmlns:c16="http://schemas.microsoft.com/office/drawing/2014/chart" uri="{C3380CC4-5D6E-409C-BE32-E72D297353CC}">
              <c16:uniqueId val="{00000001-6666-460B-A59F-548D51717E5C}"/>
            </c:ext>
          </c:extLst>
        </c:ser>
        <c:ser>
          <c:idx val="2"/>
          <c:order val="2"/>
          <c:tx>
            <c:v>Tgem</c:v>
          </c:tx>
          <c:spPr>
            <a:ln w="12700">
              <a:solidFill>
                <a:schemeClr val="tx1"/>
              </a:solidFill>
            </a:ln>
          </c:spPr>
          <c:marker>
            <c:symbol val="none"/>
          </c:marker>
          <c:val>
            <c:numRef>
              <c:f>'september 2025'!$F$4:$F$33</c:f>
              <c:numCache>
                <c:formatCode>0.0</c:formatCode>
                <c:ptCount val="30"/>
                <c:pt idx="0">
                  <c:v>19.200000000000003</c:v>
                </c:pt>
                <c:pt idx="1">
                  <c:v>17.95</c:v>
                </c:pt>
                <c:pt idx="2">
                  <c:v>19.399999999999999</c:v>
                </c:pt>
                <c:pt idx="3">
                  <c:v>18.95</c:v>
                </c:pt>
                <c:pt idx="4">
                  <c:v>17.149999999999999</c:v>
                </c:pt>
                <c:pt idx="5">
                  <c:v>16.350000000000001</c:v>
                </c:pt>
                <c:pt idx="6">
                  <c:v>19.600000000000001</c:v>
                </c:pt>
                <c:pt idx="7">
                  <c:v>18.5</c:v>
                </c:pt>
                <c:pt idx="8">
                  <c:v>12.850000000000001</c:v>
                </c:pt>
                <c:pt idx="9">
                  <c:v>14.850000000000001</c:v>
                </c:pt>
                <c:pt idx="10">
                  <c:v>16.5</c:v>
                </c:pt>
                <c:pt idx="11">
                  <c:v>14.85</c:v>
                </c:pt>
                <c:pt idx="12">
                  <c:v>15.45</c:v>
                </c:pt>
                <c:pt idx="13">
                  <c:v>15</c:v>
                </c:pt>
                <c:pt idx="14">
                  <c:v>16</c:v>
                </c:pt>
                <c:pt idx="15">
                  <c:v>15.25</c:v>
                </c:pt>
                <c:pt idx="16">
                  <c:v>14.35</c:v>
                </c:pt>
                <c:pt idx="17">
                  <c:v>17.7</c:v>
                </c:pt>
                <c:pt idx="18">
                  <c:v>20.049999999999997</c:v>
                </c:pt>
                <c:pt idx="19">
                  <c:v>20.6</c:v>
                </c:pt>
                <c:pt idx="20">
                  <c:v>14.9</c:v>
                </c:pt>
                <c:pt idx="21">
                  <c:v>13.35</c:v>
                </c:pt>
                <c:pt idx="22">
                  <c:v>13.2</c:v>
                </c:pt>
                <c:pt idx="23">
                  <c:v>11.75</c:v>
                </c:pt>
                <c:pt idx="24">
                  <c:v>12.299999999999999</c:v>
                </c:pt>
                <c:pt idx="25">
                  <c:v>12.8</c:v>
                </c:pt>
                <c:pt idx="26">
                  <c:v>12.85</c:v>
                </c:pt>
                <c:pt idx="27">
                  <c:v>14.15</c:v>
                </c:pt>
                <c:pt idx="28">
                  <c:v>13.15</c:v>
                </c:pt>
                <c:pt idx="29">
                  <c:v>13.25</c:v>
                </c:pt>
              </c:numCache>
            </c:numRef>
          </c:val>
          <c:smooth val="0"/>
          <c:extLst>
            <c:ext xmlns:c16="http://schemas.microsoft.com/office/drawing/2014/chart" uri="{C3380CC4-5D6E-409C-BE32-E72D297353CC}">
              <c16:uniqueId val="{00000002-6666-460B-A59F-548D51717E5C}"/>
            </c:ext>
          </c:extLst>
        </c:ser>
        <c:dLbls>
          <c:showLegendKey val="0"/>
          <c:showVal val="0"/>
          <c:showCatName val="0"/>
          <c:showSerName val="0"/>
          <c:showPercent val="0"/>
          <c:showBubbleSize val="0"/>
        </c:dLbls>
        <c:smooth val="0"/>
        <c:axId val="65018880"/>
        <c:axId val="65037056"/>
      </c:lineChart>
      <c:catAx>
        <c:axId val="65018880"/>
        <c:scaling>
          <c:orientation val="minMax"/>
        </c:scaling>
        <c:delete val="0"/>
        <c:axPos val="b"/>
        <c:majorTickMark val="none"/>
        <c:minorTickMark val="none"/>
        <c:tickLblPos val="nextTo"/>
        <c:crossAx val="65037056"/>
        <c:crosses val="autoZero"/>
        <c:auto val="1"/>
        <c:lblAlgn val="ctr"/>
        <c:lblOffset val="100"/>
        <c:noMultiLvlLbl val="0"/>
      </c:catAx>
      <c:valAx>
        <c:axId val="65037056"/>
        <c:scaling>
          <c:orientation val="minMax"/>
          <c:max val="32"/>
          <c:min val="5"/>
        </c:scaling>
        <c:delete val="0"/>
        <c:axPos val="l"/>
        <c:majorGridlines>
          <c:spPr>
            <a:ln>
              <a:solidFill>
                <a:schemeClr val="tx2">
                  <a:lumMod val="60000"/>
                  <a:lumOff val="40000"/>
                </a:schemeClr>
              </a:solidFill>
            </a:ln>
          </c:spPr>
        </c:majorGridlines>
        <c:title>
          <c:tx>
            <c:rich>
              <a:bodyPr/>
              <a:lstStyle/>
              <a:p>
                <a:pPr>
                  <a:defRPr/>
                </a:pPr>
                <a:r>
                  <a:rPr lang="nl-NL"/>
                  <a:t>Temperatuur</a:t>
                </a:r>
                <a:r>
                  <a:rPr lang="nl-NL" baseline="0"/>
                  <a:t> in </a:t>
                </a:r>
                <a:r>
                  <a:rPr lang="nl-NL" sz="1000" b="1" i="0" u="none" strike="noStrike" baseline="0"/>
                  <a:t>°C</a:t>
                </a:r>
                <a:endParaRPr lang="nl-NL"/>
              </a:p>
            </c:rich>
          </c:tx>
          <c:overlay val="0"/>
        </c:title>
        <c:numFmt formatCode="0.0" sourceLinked="1"/>
        <c:majorTickMark val="none"/>
        <c:minorTickMark val="none"/>
        <c:tickLblPos val="nextTo"/>
        <c:crossAx val="65018880"/>
        <c:crosses val="autoZero"/>
        <c:crossBetween val="between"/>
      </c:valAx>
    </c:plotArea>
    <c:legend>
      <c:legendPos val="r"/>
      <c:layout>
        <c:manualLayout>
          <c:xMode val="edge"/>
          <c:yMode val="edge"/>
          <c:x val="0.87343984618201864"/>
          <c:y val="0.20538495188101491"/>
          <c:w val="0.11493224684123969"/>
          <c:h val="0.69096638961794887"/>
        </c:manualLayout>
      </c:layout>
      <c:overlay val="0"/>
    </c:legend>
    <c:plotVisOnly val="1"/>
    <c:dispBlanksAs val="gap"/>
    <c:showDLblsOverMax val="0"/>
  </c:chart>
  <c:spPr>
    <a:blipFill>
      <a:blip xmlns:r="http://schemas.openxmlformats.org/officeDocument/2006/relationships" r:embed="rId1"/>
      <a:stretch>
        <a:fillRect/>
      </a:stretch>
    </a:blipFill>
  </c:spPr>
  <c:printSettings>
    <c:headerFooter/>
    <c:pageMargins b="0.75000000000000711" l="0.70000000000000062" r="0.70000000000000062" t="0.750000000000007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nl-NL" sz="1600">
                <a:solidFill>
                  <a:schemeClr val="bg1"/>
                </a:solidFill>
              </a:rPr>
              <a:t>Luchtvochtigheid</a:t>
            </a:r>
            <a:r>
              <a:rPr lang="nl-NL" sz="1600" baseline="0">
                <a:solidFill>
                  <a:schemeClr val="bg1"/>
                </a:solidFill>
              </a:rPr>
              <a:t> september 2025</a:t>
            </a:r>
            <a:endParaRPr lang="nl-NL" sz="1600">
              <a:solidFill>
                <a:schemeClr val="bg1"/>
              </a:solidFill>
            </a:endParaRPr>
          </a:p>
        </c:rich>
      </c:tx>
      <c:layout>
        <c:manualLayout>
          <c:xMode val="edge"/>
          <c:yMode val="edge"/>
          <c:x val="0.22906800628416071"/>
          <c:y val="0"/>
        </c:manualLayout>
      </c:layout>
      <c:overlay val="0"/>
    </c:title>
    <c:autoTitleDeleted val="0"/>
    <c:plotArea>
      <c:layout/>
      <c:lineChart>
        <c:grouping val="standard"/>
        <c:varyColors val="0"/>
        <c:ser>
          <c:idx val="0"/>
          <c:order val="0"/>
          <c:tx>
            <c:v>Max RV</c:v>
          </c:tx>
          <c:spPr>
            <a:ln>
              <a:solidFill>
                <a:schemeClr val="tx2">
                  <a:lumMod val="50000"/>
                </a:schemeClr>
              </a:solidFill>
            </a:ln>
          </c:spPr>
          <c:marker>
            <c:symbol val="none"/>
          </c:marker>
          <c:val>
            <c:numRef>
              <c:f>'september 2025'!$G$4:$G$33</c:f>
              <c:numCache>
                <c:formatCode>0.0</c:formatCode>
                <c:ptCount val="30"/>
                <c:pt idx="0">
                  <c:v>97</c:v>
                </c:pt>
                <c:pt idx="1">
                  <c:v>91</c:v>
                </c:pt>
                <c:pt idx="2">
                  <c:v>94</c:v>
                </c:pt>
                <c:pt idx="3">
                  <c:v>92</c:v>
                </c:pt>
                <c:pt idx="4">
                  <c:v>92</c:v>
                </c:pt>
                <c:pt idx="5">
                  <c:v>98</c:v>
                </c:pt>
                <c:pt idx="6">
                  <c:v>83</c:v>
                </c:pt>
                <c:pt idx="7">
                  <c:v>94</c:v>
                </c:pt>
                <c:pt idx="8">
                  <c:v>97</c:v>
                </c:pt>
                <c:pt idx="9">
                  <c:v>98</c:v>
                </c:pt>
                <c:pt idx="10">
                  <c:v>94</c:v>
                </c:pt>
                <c:pt idx="11">
                  <c:v>93</c:v>
                </c:pt>
                <c:pt idx="12">
                  <c:v>92</c:v>
                </c:pt>
                <c:pt idx="13">
                  <c:v>96</c:v>
                </c:pt>
                <c:pt idx="14">
                  <c:v>97</c:v>
                </c:pt>
                <c:pt idx="15">
                  <c:v>93</c:v>
                </c:pt>
                <c:pt idx="16">
                  <c:v>97</c:v>
                </c:pt>
                <c:pt idx="17">
                  <c:v>99</c:v>
                </c:pt>
                <c:pt idx="18">
                  <c:v>95</c:v>
                </c:pt>
                <c:pt idx="19">
                  <c:v>94</c:v>
                </c:pt>
                <c:pt idx="20">
                  <c:v>92</c:v>
                </c:pt>
                <c:pt idx="21">
                  <c:v>93</c:v>
                </c:pt>
                <c:pt idx="22">
                  <c:v>95</c:v>
                </c:pt>
                <c:pt idx="23">
                  <c:v>92</c:v>
                </c:pt>
                <c:pt idx="24">
                  <c:v>87</c:v>
                </c:pt>
                <c:pt idx="25">
                  <c:v>92</c:v>
                </c:pt>
                <c:pt idx="26">
                  <c:v>96</c:v>
                </c:pt>
                <c:pt idx="27">
                  <c:v>99</c:v>
                </c:pt>
                <c:pt idx="28">
                  <c:v>99</c:v>
                </c:pt>
                <c:pt idx="29">
                  <c:v>99</c:v>
                </c:pt>
              </c:numCache>
            </c:numRef>
          </c:val>
          <c:smooth val="0"/>
          <c:extLst>
            <c:ext xmlns:c16="http://schemas.microsoft.com/office/drawing/2014/chart" uri="{C3380CC4-5D6E-409C-BE32-E72D297353CC}">
              <c16:uniqueId val="{00000000-5379-4312-85D8-F890D6B7D681}"/>
            </c:ext>
          </c:extLst>
        </c:ser>
        <c:ser>
          <c:idx val="1"/>
          <c:order val="1"/>
          <c:tx>
            <c:v>Min RV</c:v>
          </c:tx>
          <c:spPr>
            <a:ln>
              <a:solidFill>
                <a:schemeClr val="tx2">
                  <a:lumMod val="40000"/>
                  <a:lumOff val="60000"/>
                </a:schemeClr>
              </a:solidFill>
            </a:ln>
          </c:spPr>
          <c:marker>
            <c:symbol val="none"/>
          </c:marker>
          <c:val>
            <c:numRef>
              <c:f>'september 2025'!$H$4:$H$33</c:f>
              <c:numCache>
                <c:formatCode>0.0</c:formatCode>
                <c:ptCount val="30"/>
                <c:pt idx="0">
                  <c:v>56</c:v>
                </c:pt>
                <c:pt idx="1">
                  <c:v>50</c:v>
                </c:pt>
                <c:pt idx="2">
                  <c:v>69</c:v>
                </c:pt>
                <c:pt idx="3">
                  <c:v>53</c:v>
                </c:pt>
                <c:pt idx="4">
                  <c:v>56</c:v>
                </c:pt>
                <c:pt idx="5">
                  <c:v>44</c:v>
                </c:pt>
                <c:pt idx="6">
                  <c:v>38</c:v>
                </c:pt>
                <c:pt idx="7">
                  <c:v>59</c:v>
                </c:pt>
                <c:pt idx="8">
                  <c:v>81</c:v>
                </c:pt>
                <c:pt idx="9">
                  <c:v>60</c:v>
                </c:pt>
                <c:pt idx="10">
                  <c:v>60</c:v>
                </c:pt>
                <c:pt idx="11">
                  <c:v>60</c:v>
                </c:pt>
                <c:pt idx="12">
                  <c:v>64</c:v>
                </c:pt>
                <c:pt idx="13">
                  <c:v>58</c:v>
                </c:pt>
                <c:pt idx="14">
                  <c:v>67</c:v>
                </c:pt>
                <c:pt idx="15">
                  <c:v>75</c:v>
                </c:pt>
                <c:pt idx="16">
                  <c:v>79</c:v>
                </c:pt>
                <c:pt idx="17">
                  <c:v>87</c:v>
                </c:pt>
                <c:pt idx="18">
                  <c:v>62</c:v>
                </c:pt>
                <c:pt idx="19">
                  <c:v>68</c:v>
                </c:pt>
                <c:pt idx="20">
                  <c:v>63</c:v>
                </c:pt>
                <c:pt idx="21">
                  <c:v>47</c:v>
                </c:pt>
                <c:pt idx="22">
                  <c:v>54</c:v>
                </c:pt>
                <c:pt idx="23">
                  <c:v>48</c:v>
                </c:pt>
                <c:pt idx="24">
                  <c:v>39</c:v>
                </c:pt>
                <c:pt idx="25">
                  <c:v>63</c:v>
                </c:pt>
                <c:pt idx="26">
                  <c:v>76</c:v>
                </c:pt>
                <c:pt idx="27">
                  <c:v>53</c:v>
                </c:pt>
                <c:pt idx="28">
                  <c:v>54</c:v>
                </c:pt>
                <c:pt idx="29">
                  <c:v>64</c:v>
                </c:pt>
              </c:numCache>
            </c:numRef>
          </c:val>
          <c:smooth val="0"/>
          <c:extLst>
            <c:ext xmlns:c16="http://schemas.microsoft.com/office/drawing/2014/chart" uri="{C3380CC4-5D6E-409C-BE32-E72D297353CC}">
              <c16:uniqueId val="{00000001-5379-4312-85D8-F890D6B7D681}"/>
            </c:ext>
          </c:extLst>
        </c:ser>
        <c:ser>
          <c:idx val="2"/>
          <c:order val="2"/>
          <c:tx>
            <c:v>Gem RV</c:v>
          </c:tx>
          <c:spPr>
            <a:ln w="12700">
              <a:solidFill>
                <a:schemeClr val="tx2">
                  <a:lumMod val="60000"/>
                  <a:lumOff val="40000"/>
                </a:schemeClr>
              </a:solidFill>
            </a:ln>
          </c:spPr>
          <c:marker>
            <c:symbol val="none"/>
          </c:marker>
          <c:val>
            <c:numRef>
              <c:f>'september 2025'!$I$4:$I$33</c:f>
              <c:numCache>
                <c:formatCode>0.0</c:formatCode>
                <c:ptCount val="30"/>
                <c:pt idx="0">
                  <c:v>76.5</c:v>
                </c:pt>
                <c:pt idx="1">
                  <c:v>70.5</c:v>
                </c:pt>
                <c:pt idx="2">
                  <c:v>81.5</c:v>
                </c:pt>
                <c:pt idx="3">
                  <c:v>72.5</c:v>
                </c:pt>
                <c:pt idx="4">
                  <c:v>74</c:v>
                </c:pt>
                <c:pt idx="5">
                  <c:v>71</c:v>
                </c:pt>
                <c:pt idx="6">
                  <c:v>60.5</c:v>
                </c:pt>
                <c:pt idx="7">
                  <c:v>76.5</c:v>
                </c:pt>
                <c:pt idx="8">
                  <c:v>89</c:v>
                </c:pt>
                <c:pt idx="9">
                  <c:v>79</c:v>
                </c:pt>
                <c:pt idx="10">
                  <c:v>77</c:v>
                </c:pt>
                <c:pt idx="11">
                  <c:v>76.5</c:v>
                </c:pt>
                <c:pt idx="12">
                  <c:v>78</c:v>
                </c:pt>
                <c:pt idx="13">
                  <c:v>77</c:v>
                </c:pt>
                <c:pt idx="14">
                  <c:v>82</c:v>
                </c:pt>
                <c:pt idx="15">
                  <c:v>84</c:v>
                </c:pt>
                <c:pt idx="16">
                  <c:v>88</c:v>
                </c:pt>
                <c:pt idx="17">
                  <c:v>93</c:v>
                </c:pt>
                <c:pt idx="18">
                  <c:v>78.5</c:v>
                </c:pt>
                <c:pt idx="19">
                  <c:v>81</c:v>
                </c:pt>
                <c:pt idx="20">
                  <c:v>77.5</c:v>
                </c:pt>
                <c:pt idx="21">
                  <c:v>70</c:v>
                </c:pt>
                <c:pt idx="22">
                  <c:v>74.5</c:v>
                </c:pt>
                <c:pt idx="23">
                  <c:v>70</c:v>
                </c:pt>
                <c:pt idx="24">
                  <c:v>63</c:v>
                </c:pt>
                <c:pt idx="25">
                  <c:v>77.5</c:v>
                </c:pt>
                <c:pt idx="26">
                  <c:v>86</c:v>
                </c:pt>
                <c:pt idx="27">
                  <c:v>76</c:v>
                </c:pt>
                <c:pt idx="28">
                  <c:v>76.5</c:v>
                </c:pt>
                <c:pt idx="29">
                  <c:v>81.5</c:v>
                </c:pt>
              </c:numCache>
            </c:numRef>
          </c:val>
          <c:smooth val="0"/>
          <c:extLst>
            <c:ext xmlns:c16="http://schemas.microsoft.com/office/drawing/2014/chart" uri="{C3380CC4-5D6E-409C-BE32-E72D297353CC}">
              <c16:uniqueId val="{00000002-5379-4312-85D8-F890D6B7D681}"/>
            </c:ext>
          </c:extLst>
        </c:ser>
        <c:dLbls>
          <c:showLegendKey val="0"/>
          <c:showVal val="0"/>
          <c:showCatName val="0"/>
          <c:showSerName val="0"/>
          <c:showPercent val="0"/>
          <c:showBubbleSize val="0"/>
        </c:dLbls>
        <c:smooth val="0"/>
        <c:axId val="64805504"/>
        <c:axId val="64819584"/>
      </c:lineChart>
      <c:catAx>
        <c:axId val="64805504"/>
        <c:scaling>
          <c:orientation val="minMax"/>
        </c:scaling>
        <c:delete val="0"/>
        <c:axPos val="b"/>
        <c:majorTickMark val="none"/>
        <c:minorTickMark val="none"/>
        <c:tickLblPos val="nextTo"/>
        <c:crossAx val="64819584"/>
        <c:crosses val="autoZero"/>
        <c:auto val="1"/>
        <c:lblAlgn val="ctr"/>
        <c:lblOffset val="100"/>
        <c:noMultiLvlLbl val="0"/>
      </c:catAx>
      <c:valAx>
        <c:axId val="64819584"/>
        <c:scaling>
          <c:orientation val="minMax"/>
          <c:max val="100"/>
        </c:scaling>
        <c:delete val="0"/>
        <c:axPos val="l"/>
        <c:majorGridlines>
          <c:spPr>
            <a:ln>
              <a:solidFill>
                <a:schemeClr val="tx2">
                  <a:lumMod val="60000"/>
                  <a:lumOff val="40000"/>
                </a:schemeClr>
              </a:solidFill>
            </a:ln>
          </c:spPr>
        </c:majorGridlines>
        <c:title>
          <c:tx>
            <c:rich>
              <a:bodyPr/>
              <a:lstStyle/>
              <a:p>
                <a:pPr>
                  <a:defRPr/>
                </a:pPr>
                <a:r>
                  <a:rPr lang="nl-NL"/>
                  <a:t>Luchtvochtigheid</a:t>
                </a:r>
                <a:r>
                  <a:rPr lang="nl-NL" baseline="0"/>
                  <a:t> in %</a:t>
                </a:r>
                <a:endParaRPr lang="nl-NL"/>
              </a:p>
            </c:rich>
          </c:tx>
          <c:overlay val="0"/>
        </c:title>
        <c:numFmt formatCode="0.0" sourceLinked="1"/>
        <c:majorTickMark val="none"/>
        <c:minorTickMark val="none"/>
        <c:tickLblPos val="nextTo"/>
        <c:crossAx val="64805504"/>
        <c:crosses val="autoZero"/>
        <c:crossBetween val="between"/>
      </c:valAx>
    </c:plotArea>
    <c:legend>
      <c:legendPos val="r"/>
      <c:layout>
        <c:manualLayout>
          <c:xMode val="edge"/>
          <c:yMode val="edge"/>
          <c:x val="0.85439233139335868"/>
          <c:y val="0.18686643336250108"/>
          <c:w val="0.13222974218523875"/>
          <c:h val="0.70022564887722349"/>
        </c:manualLayout>
      </c:layout>
      <c:overlay val="0"/>
    </c:legend>
    <c:plotVisOnly val="1"/>
    <c:dispBlanksAs val="gap"/>
    <c:showDLblsOverMax val="0"/>
  </c:chart>
  <c:spPr>
    <a:blipFill>
      <a:blip xmlns:r="http://schemas.openxmlformats.org/officeDocument/2006/relationships" r:embed="rId1"/>
      <a:stretch>
        <a:fillRect/>
      </a:stretch>
    </a:blipFill>
  </c:spPr>
  <c:printSettings>
    <c:headerFooter/>
    <c:pageMargins b="0.75000000000000711" l="0.70000000000000062" r="0.70000000000000062" t="0.7500000000000071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nl-NL" sz="1600">
                <a:solidFill>
                  <a:schemeClr val="bg1"/>
                </a:solidFill>
              </a:rPr>
              <a:t>Luchtdruk september</a:t>
            </a:r>
            <a:r>
              <a:rPr lang="nl-NL" sz="1600" baseline="0">
                <a:solidFill>
                  <a:schemeClr val="bg1"/>
                </a:solidFill>
              </a:rPr>
              <a:t> 2025</a:t>
            </a:r>
            <a:endParaRPr lang="nl-NL" sz="1600">
              <a:solidFill>
                <a:schemeClr val="bg1"/>
              </a:solidFill>
            </a:endParaRPr>
          </a:p>
        </c:rich>
      </c:tx>
      <c:layout>
        <c:manualLayout>
          <c:xMode val="edge"/>
          <c:yMode val="edge"/>
          <c:x val="0.30185721939928462"/>
          <c:y val="0"/>
        </c:manualLayout>
      </c:layout>
      <c:overlay val="0"/>
    </c:title>
    <c:autoTitleDeleted val="0"/>
    <c:plotArea>
      <c:layout/>
      <c:lineChart>
        <c:grouping val="standard"/>
        <c:varyColors val="0"/>
        <c:ser>
          <c:idx val="0"/>
          <c:order val="0"/>
          <c:tx>
            <c:v>Max hPa</c:v>
          </c:tx>
          <c:spPr>
            <a:ln>
              <a:solidFill>
                <a:schemeClr val="tx1"/>
              </a:solidFill>
            </a:ln>
          </c:spPr>
          <c:marker>
            <c:symbol val="none"/>
          </c:marker>
          <c:val>
            <c:numRef>
              <c:f>'september 2025'!$J$4:$J$33</c:f>
              <c:numCache>
                <c:formatCode>0.0</c:formatCode>
                <c:ptCount val="30"/>
                <c:pt idx="0">
                  <c:v>1006</c:v>
                </c:pt>
                <c:pt idx="1">
                  <c:v>1006.9</c:v>
                </c:pt>
                <c:pt idx="2">
                  <c:v>1004.8</c:v>
                </c:pt>
                <c:pt idx="3">
                  <c:v>1010.5</c:v>
                </c:pt>
                <c:pt idx="4">
                  <c:v>1022.3</c:v>
                </c:pt>
                <c:pt idx="5">
                  <c:v>1023.7</c:v>
                </c:pt>
                <c:pt idx="6">
                  <c:v>1019.3</c:v>
                </c:pt>
                <c:pt idx="7">
                  <c:v>1017.1</c:v>
                </c:pt>
                <c:pt idx="8">
                  <c:v>1016.9</c:v>
                </c:pt>
                <c:pt idx="9">
                  <c:v>1012.9</c:v>
                </c:pt>
                <c:pt idx="10">
                  <c:v>1004.9</c:v>
                </c:pt>
                <c:pt idx="11">
                  <c:v>1013.3</c:v>
                </c:pt>
                <c:pt idx="12">
                  <c:v>1013</c:v>
                </c:pt>
                <c:pt idx="13">
                  <c:v>1012.1</c:v>
                </c:pt>
                <c:pt idx="14">
                  <c:v>1004.1</c:v>
                </c:pt>
                <c:pt idx="15">
                  <c:v>1015.4</c:v>
                </c:pt>
                <c:pt idx="16">
                  <c:v>1017.9</c:v>
                </c:pt>
                <c:pt idx="17">
                  <c:v>1020.2</c:v>
                </c:pt>
                <c:pt idx="18">
                  <c:v>1021.2</c:v>
                </c:pt>
                <c:pt idx="19">
                  <c:v>1014.7</c:v>
                </c:pt>
                <c:pt idx="20">
                  <c:v>1019.4</c:v>
                </c:pt>
                <c:pt idx="21">
                  <c:v>1024.0999999999999</c:v>
                </c:pt>
                <c:pt idx="22">
                  <c:v>1026.5999999999999</c:v>
                </c:pt>
                <c:pt idx="23">
                  <c:v>1027.9000000000001</c:v>
                </c:pt>
                <c:pt idx="24">
                  <c:v>1025.5999999999999</c:v>
                </c:pt>
                <c:pt idx="25">
                  <c:v>1023.7</c:v>
                </c:pt>
                <c:pt idx="26">
                  <c:v>1022.1</c:v>
                </c:pt>
                <c:pt idx="27">
                  <c:v>1022.1</c:v>
                </c:pt>
                <c:pt idx="28">
                  <c:v>1022.3</c:v>
                </c:pt>
                <c:pt idx="29">
                  <c:v>1026.7</c:v>
                </c:pt>
              </c:numCache>
            </c:numRef>
          </c:val>
          <c:smooth val="0"/>
          <c:extLst>
            <c:ext xmlns:c16="http://schemas.microsoft.com/office/drawing/2014/chart" uri="{C3380CC4-5D6E-409C-BE32-E72D297353CC}">
              <c16:uniqueId val="{00000000-1490-4F1E-B81D-0F25337E0BEB}"/>
            </c:ext>
          </c:extLst>
        </c:ser>
        <c:ser>
          <c:idx val="1"/>
          <c:order val="1"/>
          <c:tx>
            <c:v>Min hPa</c:v>
          </c:tx>
          <c:spPr>
            <a:ln>
              <a:solidFill>
                <a:schemeClr val="bg1">
                  <a:lumMod val="75000"/>
                </a:schemeClr>
              </a:solidFill>
            </a:ln>
          </c:spPr>
          <c:marker>
            <c:symbol val="none"/>
          </c:marker>
          <c:val>
            <c:numRef>
              <c:f>'september 2025'!$K$4:$K$33</c:f>
              <c:numCache>
                <c:formatCode>0.0</c:formatCode>
                <c:ptCount val="30"/>
                <c:pt idx="0">
                  <c:v>1003.8</c:v>
                </c:pt>
                <c:pt idx="1">
                  <c:v>1004.8</c:v>
                </c:pt>
                <c:pt idx="2">
                  <c:v>999.5</c:v>
                </c:pt>
                <c:pt idx="3">
                  <c:v>1002</c:v>
                </c:pt>
                <c:pt idx="4">
                  <c:v>1010.4</c:v>
                </c:pt>
                <c:pt idx="5">
                  <c:v>1020.8</c:v>
                </c:pt>
                <c:pt idx="6">
                  <c:v>1011</c:v>
                </c:pt>
                <c:pt idx="7">
                  <c:v>1011.2</c:v>
                </c:pt>
                <c:pt idx="8">
                  <c:v>1013</c:v>
                </c:pt>
                <c:pt idx="9">
                  <c:v>1001.4</c:v>
                </c:pt>
                <c:pt idx="10">
                  <c:v>998.8</c:v>
                </c:pt>
                <c:pt idx="11">
                  <c:v>1004.8</c:v>
                </c:pt>
                <c:pt idx="12">
                  <c:v>1008.2</c:v>
                </c:pt>
                <c:pt idx="13">
                  <c:v>1004.2</c:v>
                </c:pt>
                <c:pt idx="14">
                  <c:v>999.6</c:v>
                </c:pt>
                <c:pt idx="15">
                  <c:v>1003.1</c:v>
                </c:pt>
                <c:pt idx="16">
                  <c:v>1014.3</c:v>
                </c:pt>
                <c:pt idx="17">
                  <c:v>1014.5</c:v>
                </c:pt>
                <c:pt idx="18">
                  <c:v>1014.8</c:v>
                </c:pt>
                <c:pt idx="19">
                  <c:v>1006.8</c:v>
                </c:pt>
                <c:pt idx="20">
                  <c:v>1005.3</c:v>
                </c:pt>
                <c:pt idx="21">
                  <c:v>1018.9</c:v>
                </c:pt>
                <c:pt idx="22">
                  <c:v>1023.7</c:v>
                </c:pt>
                <c:pt idx="23">
                  <c:v>1024.2</c:v>
                </c:pt>
                <c:pt idx="24">
                  <c:v>1022.6</c:v>
                </c:pt>
                <c:pt idx="25">
                  <c:v>1021.5</c:v>
                </c:pt>
                <c:pt idx="26">
                  <c:v>1020.3</c:v>
                </c:pt>
                <c:pt idx="27">
                  <c:v>1020.4</c:v>
                </c:pt>
                <c:pt idx="28">
                  <c:v>1020.9</c:v>
                </c:pt>
                <c:pt idx="29">
                  <c:v>1021.5</c:v>
                </c:pt>
              </c:numCache>
            </c:numRef>
          </c:val>
          <c:smooth val="0"/>
          <c:extLst>
            <c:ext xmlns:c16="http://schemas.microsoft.com/office/drawing/2014/chart" uri="{C3380CC4-5D6E-409C-BE32-E72D297353CC}">
              <c16:uniqueId val="{00000001-1490-4F1E-B81D-0F25337E0BEB}"/>
            </c:ext>
          </c:extLst>
        </c:ser>
        <c:ser>
          <c:idx val="2"/>
          <c:order val="2"/>
          <c:tx>
            <c:v>Gem hPa</c:v>
          </c:tx>
          <c:spPr>
            <a:ln w="12700">
              <a:solidFill>
                <a:schemeClr val="tx1">
                  <a:lumMod val="65000"/>
                  <a:lumOff val="35000"/>
                </a:schemeClr>
              </a:solidFill>
            </a:ln>
          </c:spPr>
          <c:marker>
            <c:symbol val="none"/>
          </c:marker>
          <c:val>
            <c:numRef>
              <c:f>'september 2025'!$L$4:$L$33</c:f>
              <c:numCache>
                <c:formatCode>0.0</c:formatCode>
                <c:ptCount val="30"/>
                <c:pt idx="0">
                  <c:v>1004.9</c:v>
                </c:pt>
                <c:pt idx="1">
                  <c:v>1005.8499999999999</c:v>
                </c:pt>
                <c:pt idx="2">
                  <c:v>1002.15</c:v>
                </c:pt>
                <c:pt idx="3">
                  <c:v>1006.25</c:v>
                </c:pt>
                <c:pt idx="4">
                  <c:v>1016.3499999999999</c:v>
                </c:pt>
                <c:pt idx="5">
                  <c:v>1022.25</c:v>
                </c:pt>
                <c:pt idx="6">
                  <c:v>1015.15</c:v>
                </c:pt>
                <c:pt idx="7">
                  <c:v>1014.1500000000001</c:v>
                </c:pt>
                <c:pt idx="8">
                  <c:v>1014.95</c:v>
                </c:pt>
                <c:pt idx="9">
                  <c:v>1007.15</c:v>
                </c:pt>
                <c:pt idx="10">
                  <c:v>1001.8499999999999</c:v>
                </c:pt>
                <c:pt idx="11">
                  <c:v>1009.05</c:v>
                </c:pt>
                <c:pt idx="12">
                  <c:v>1010.6</c:v>
                </c:pt>
                <c:pt idx="13">
                  <c:v>1008.1500000000001</c:v>
                </c:pt>
                <c:pt idx="14">
                  <c:v>1001.85</c:v>
                </c:pt>
                <c:pt idx="15">
                  <c:v>1009.25</c:v>
                </c:pt>
                <c:pt idx="16">
                  <c:v>1016.0999999999999</c:v>
                </c:pt>
                <c:pt idx="17">
                  <c:v>1017.35</c:v>
                </c:pt>
                <c:pt idx="18">
                  <c:v>1018</c:v>
                </c:pt>
                <c:pt idx="19">
                  <c:v>1010.75</c:v>
                </c:pt>
                <c:pt idx="20">
                  <c:v>1012.3499999999999</c:v>
                </c:pt>
                <c:pt idx="21">
                  <c:v>1021.5</c:v>
                </c:pt>
                <c:pt idx="22">
                  <c:v>1025.1500000000001</c:v>
                </c:pt>
                <c:pt idx="23">
                  <c:v>1026.0500000000002</c:v>
                </c:pt>
                <c:pt idx="24">
                  <c:v>1024.0999999999999</c:v>
                </c:pt>
                <c:pt idx="25">
                  <c:v>1022.6</c:v>
                </c:pt>
                <c:pt idx="26">
                  <c:v>1021.2</c:v>
                </c:pt>
                <c:pt idx="27">
                  <c:v>1021.25</c:v>
                </c:pt>
                <c:pt idx="28">
                  <c:v>1021.5999999999999</c:v>
                </c:pt>
                <c:pt idx="29">
                  <c:v>1024.0999999999999</c:v>
                </c:pt>
              </c:numCache>
            </c:numRef>
          </c:val>
          <c:smooth val="0"/>
          <c:extLst>
            <c:ext xmlns:c16="http://schemas.microsoft.com/office/drawing/2014/chart" uri="{C3380CC4-5D6E-409C-BE32-E72D297353CC}">
              <c16:uniqueId val="{00000002-1490-4F1E-B81D-0F25337E0BEB}"/>
            </c:ext>
          </c:extLst>
        </c:ser>
        <c:dLbls>
          <c:showLegendKey val="0"/>
          <c:showVal val="0"/>
          <c:showCatName val="0"/>
          <c:showSerName val="0"/>
          <c:showPercent val="0"/>
          <c:showBubbleSize val="0"/>
        </c:dLbls>
        <c:smooth val="0"/>
        <c:axId val="64862080"/>
        <c:axId val="64863616"/>
      </c:lineChart>
      <c:catAx>
        <c:axId val="64862080"/>
        <c:scaling>
          <c:orientation val="minMax"/>
        </c:scaling>
        <c:delete val="0"/>
        <c:axPos val="b"/>
        <c:majorTickMark val="none"/>
        <c:minorTickMark val="none"/>
        <c:tickLblPos val="nextTo"/>
        <c:crossAx val="64863616"/>
        <c:crosses val="autoZero"/>
        <c:auto val="1"/>
        <c:lblAlgn val="ctr"/>
        <c:lblOffset val="100"/>
        <c:noMultiLvlLbl val="0"/>
      </c:catAx>
      <c:valAx>
        <c:axId val="64863616"/>
        <c:scaling>
          <c:orientation val="minMax"/>
        </c:scaling>
        <c:delete val="0"/>
        <c:axPos val="l"/>
        <c:majorGridlines>
          <c:spPr>
            <a:ln>
              <a:solidFill>
                <a:srgbClr val="1F497D">
                  <a:lumMod val="60000"/>
                  <a:lumOff val="40000"/>
                </a:srgbClr>
              </a:solidFill>
            </a:ln>
          </c:spPr>
        </c:majorGridlines>
        <c:title>
          <c:tx>
            <c:rich>
              <a:bodyPr/>
              <a:lstStyle/>
              <a:p>
                <a:pPr>
                  <a:defRPr/>
                </a:pPr>
                <a:r>
                  <a:rPr lang="nl-NL"/>
                  <a:t>Luchtdruk</a:t>
                </a:r>
                <a:r>
                  <a:rPr lang="nl-NL" baseline="0"/>
                  <a:t> in hPa</a:t>
                </a:r>
                <a:endParaRPr lang="nl-NL"/>
              </a:p>
            </c:rich>
          </c:tx>
          <c:overlay val="0"/>
        </c:title>
        <c:numFmt formatCode="0.0" sourceLinked="1"/>
        <c:majorTickMark val="none"/>
        <c:minorTickMark val="none"/>
        <c:tickLblPos val="nextTo"/>
        <c:crossAx val="64862080"/>
        <c:crosses val="autoZero"/>
        <c:crossBetween val="between"/>
      </c:valAx>
    </c:plotArea>
    <c:legend>
      <c:legendPos val="r"/>
      <c:overlay val="0"/>
    </c:legend>
    <c:plotVisOnly val="1"/>
    <c:dispBlanksAs val="gap"/>
    <c:showDLblsOverMax val="0"/>
  </c:chart>
  <c:spPr>
    <a:blipFill>
      <a:blip xmlns:r="http://schemas.openxmlformats.org/officeDocument/2006/relationships" r:embed="rId1"/>
      <a:stretch>
        <a:fillRect/>
      </a:stretch>
    </a:blipFill>
  </c:spPr>
  <c:printSettings>
    <c:headerFooter/>
    <c:pageMargins b="0.75000000000000711" l="0.70000000000000062" r="0.70000000000000062" t="0.75000000000000711" header="0.30000000000000032" footer="0.30000000000000032"/>
    <c:pageSetup/>
  </c:printSettings>
  <c:userShapes r:id="rId2"/>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3"/>
    </mc:Choice>
    <mc:Fallback>
      <c:style val="3"/>
    </mc:Fallback>
  </mc:AlternateContent>
  <c:chart>
    <c:title>
      <c:tx>
        <c:rich>
          <a:bodyPr/>
          <a:lstStyle/>
          <a:p>
            <a:pPr>
              <a:defRPr/>
            </a:pPr>
            <a:r>
              <a:rPr lang="nl-NL" sz="1600">
                <a:solidFill>
                  <a:schemeClr val="bg1"/>
                </a:solidFill>
              </a:rPr>
              <a:t>Neerslag september</a:t>
            </a:r>
            <a:r>
              <a:rPr lang="nl-NL" sz="1600" baseline="0">
                <a:solidFill>
                  <a:schemeClr val="bg1"/>
                </a:solidFill>
              </a:rPr>
              <a:t> 2025</a:t>
            </a:r>
            <a:endParaRPr lang="nl-NL" sz="1600">
              <a:solidFill>
                <a:schemeClr val="bg1"/>
              </a:solidFill>
            </a:endParaRPr>
          </a:p>
        </c:rich>
      </c:tx>
      <c:layout>
        <c:manualLayout>
          <c:xMode val="edge"/>
          <c:yMode val="edge"/>
          <c:x val="0.37817098599940424"/>
          <c:y val="0"/>
        </c:manualLayout>
      </c:layout>
      <c:overlay val="0"/>
    </c:title>
    <c:autoTitleDeleted val="0"/>
    <c:plotArea>
      <c:layout/>
      <c:barChart>
        <c:barDir val="col"/>
        <c:grouping val="clustered"/>
        <c:varyColors val="0"/>
        <c:ser>
          <c:idx val="0"/>
          <c:order val="0"/>
          <c:tx>
            <c:v>Rain Rate</c:v>
          </c:tx>
          <c:invertIfNegative val="0"/>
          <c:val>
            <c:numRef>
              <c:f>'september 2025'!$P$4:$P$33</c:f>
              <c:numCache>
                <c:formatCode>0.0</c:formatCode>
                <c:ptCount val="30"/>
                <c:pt idx="0">
                  <c:v>12.2</c:v>
                </c:pt>
                <c:pt idx="1">
                  <c:v>3.1</c:v>
                </c:pt>
                <c:pt idx="2">
                  <c:v>4.5999999999999996</c:v>
                </c:pt>
                <c:pt idx="3">
                  <c:v>1.5</c:v>
                </c:pt>
                <c:pt idx="4">
                  <c:v>0</c:v>
                </c:pt>
                <c:pt idx="5">
                  <c:v>0</c:v>
                </c:pt>
                <c:pt idx="6">
                  <c:v>0</c:v>
                </c:pt>
                <c:pt idx="7">
                  <c:v>3.1</c:v>
                </c:pt>
                <c:pt idx="8">
                  <c:v>7.6</c:v>
                </c:pt>
                <c:pt idx="9">
                  <c:v>1.5</c:v>
                </c:pt>
                <c:pt idx="10">
                  <c:v>3.1</c:v>
                </c:pt>
                <c:pt idx="11">
                  <c:v>36.6</c:v>
                </c:pt>
                <c:pt idx="12">
                  <c:v>3.1</c:v>
                </c:pt>
                <c:pt idx="13">
                  <c:v>7.6</c:v>
                </c:pt>
                <c:pt idx="14">
                  <c:v>7.6</c:v>
                </c:pt>
                <c:pt idx="15">
                  <c:v>7.6</c:v>
                </c:pt>
                <c:pt idx="16">
                  <c:v>3.1</c:v>
                </c:pt>
                <c:pt idx="17">
                  <c:v>3.1</c:v>
                </c:pt>
                <c:pt idx="18">
                  <c:v>0</c:v>
                </c:pt>
                <c:pt idx="19">
                  <c:v>6.1</c:v>
                </c:pt>
                <c:pt idx="20">
                  <c:v>3.1</c:v>
                </c:pt>
                <c:pt idx="21">
                  <c:v>0</c:v>
                </c:pt>
                <c:pt idx="22">
                  <c:v>0</c:v>
                </c:pt>
                <c:pt idx="23">
                  <c:v>0</c:v>
                </c:pt>
                <c:pt idx="24">
                  <c:v>0</c:v>
                </c:pt>
                <c:pt idx="25">
                  <c:v>0</c:v>
                </c:pt>
                <c:pt idx="26">
                  <c:v>1.5</c:v>
                </c:pt>
                <c:pt idx="27">
                  <c:v>1.5</c:v>
                </c:pt>
                <c:pt idx="28">
                  <c:v>0</c:v>
                </c:pt>
                <c:pt idx="29">
                  <c:v>0</c:v>
                </c:pt>
              </c:numCache>
            </c:numRef>
          </c:val>
          <c:extLst>
            <c:ext xmlns:c16="http://schemas.microsoft.com/office/drawing/2014/chart" uri="{C3380CC4-5D6E-409C-BE32-E72D297353CC}">
              <c16:uniqueId val="{00000000-16EE-4130-99AF-46876171A74B}"/>
            </c:ext>
          </c:extLst>
        </c:ser>
        <c:ser>
          <c:idx val="1"/>
          <c:order val="1"/>
          <c:tx>
            <c:v>Totaal</c:v>
          </c:tx>
          <c:invertIfNegative val="0"/>
          <c:val>
            <c:numRef>
              <c:f>'september 2025'!$Q$4:$Q$33</c:f>
              <c:numCache>
                <c:formatCode>0.0</c:formatCode>
                <c:ptCount val="30"/>
                <c:pt idx="0">
                  <c:v>4.0999999999999996</c:v>
                </c:pt>
                <c:pt idx="1">
                  <c:v>0.5</c:v>
                </c:pt>
                <c:pt idx="2">
                  <c:v>2</c:v>
                </c:pt>
                <c:pt idx="3">
                  <c:v>0.8</c:v>
                </c:pt>
                <c:pt idx="4">
                  <c:v>0</c:v>
                </c:pt>
                <c:pt idx="5">
                  <c:v>0</c:v>
                </c:pt>
                <c:pt idx="6">
                  <c:v>0</c:v>
                </c:pt>
                <c:pt idx="7">
                  <c:v>1</c:v>
                </c:pt>
                <c:pt idx="8">
                  <c:v>19.100000000000001</c:v>
                </c:pt>
                <c:pt idx="9">
                  <c:v>0.3</c:v>
                </c:pt>
                <c:pt idx="10">
                  <c:v>1</c:v>
                </c:pt>
                <c:pt idx="11">
                  <c:v>11.2</c:v>
                </c:pt>
                <c:pt idx="12">
                  <c:v>1.5</c:v>
                </c:pt>
                <c:pt idx="13">
                  <c:v>7.1</c:v>
                </c:pt>
                <c:pt idx="14">
                  <c:v>6.6</c:v>
                </c:pt>
                <c:pt idx="15">
                  <c:v>10.9</c:v>
                </c:pt>
                <c:pt idx="16">
                  <c:v>2.2999999999999998</c:v>
                </c:pt>
                <c:pt idx="17">
                  <c:v>2</c:v>
                </c:pt>
                <c:pt idx="18">
                  <c:v>0</c:v>
                </c:pt>
                <c:pt idx="19">
                  <c:v>3.8</c:v>
                </c:pt>
                <c:pt idx="20">
                  <c:v>0.8</c:v>
                </c:pt>
                <c:pt idx="21">
                  <c:v>0</c:v>
                </c:pt>
                <c:pt idx="22">
                  <c:v>0</c:v>
                </c:pt>
                <c:pt idx="23">
                  <c:v>0</c:v>
                </c:pt>
                <c:pt idx="24">
                  <c:v>0</c:v>
                </c:pt>
                <c:pt idx="25">
                  <c:v>0</c:v>
                </c:pt>
                <c:pt idx="26">
                  <c:v>0.3</c:v>
                </c:pt>
                <c:pt idx="27">
                  <c:v>0.3</c:v>
                </c:pt>
                <c:pt idx="28">
                  <c:v>0</c:v>
                </c:pt>
                <c:pt idx="29">
                  <c:v>0</c:v>
                </c:pt>
              </c:numCache>
            </c:numRef>
          </c:val>
          <c:extLst>
            <c:ext xmlns:c16="http://schemas.microsoft.com/office/drawing/2014/chart" uri="{C3380CC4-5D6E-409C-BE32-E72D297353CC}">
              <c16:uniqueId val="{00000001-16EE-4130-99AF-46876171A74B}"/>
            </c:ext>
          </c:extLst>
        </c:ser>
        <c:dLbls>
          <c:showLegendKey val="0"/>
          <c:showVal val="0"/>
          <c:showCatName val="0"/>
          <c:showSerName val="0"/>
          <c:showPercent val="0"/>
          <c:showBubbleSize val="0"/>
        </c:dLbls>
        <c:gapWidth val="150"/>
        <c:axId val="65229184"/>
        <c:axId val="65230720"/>
      </c:barChart>
      <c:catAx>
        <c:axId val="65229184"/>
        <c:scaling>
          <c:orientation val="minMax"/>
        </c:scaling>
        <c:delete val="0"/>
        <c:axPos val="b"/>
        <c:majorTickMark val="none"/>
        <c:minorTickMark val="none"/>
        <c:tickLblPos val="nextTo"/>
        <c:crossAx val="65230720"/>
        <c:crosses val="autoZero"/>
        <c:auto val="1"/>
        <c:lblAlgn val="ctr"/>
        <c:lblOffset val="100"/>
        <c:noMultiLvlLbl val="0"/>
      </c:catAx>
      <c:valAx>
        <c:axId val="65230720"/>
        <c:scaling>
          <c:orientation val="minMax"/>
        </c:scaling>
        <c:delete val="0"/>
        <c:axPos val="l"/>
        <c:majorGridlines>
          <c:spPr>
            <a:ln>
              <a:solidFill>
                <a:schemeClr val="tx2">
                  <a:lumMod val="60000"/>
                  <a:lumOff val="40000"/>
                </a:schemeClr>
              </a:solidFill>
            </a:ln>
          </c:spPr>
        </c:majorGridlines>
        <c:title>
          <c:tx>
            <c:rich>
              <a:bodyPr/>
              <a:lstStyle/>
              <a:p>
                <a:pPr>
                  <a:defRPr/>
                </a:pPr>
                <a:r>
                  <a:rPr lang="nl-NL"/>
                  <a:t>Neerslag in millimeters</a:t>
                </a:r>
              </a:p>
            </c:rich>
          </c:tx>
          <c:overlay val="0"/>
        </c:title>
        <c:numFmt formatCode="0.0" sourceLinked="1"/>
        <c:majorTickMark val="out"/>
        <c:minorTickMark val="none"/>
        <c:tickLblPos val="nextTo"/>
        <c:crossAx val="65229184"/>
        <c:crosses val="autoZero"/>
        <c:crossBetween val="between"/>
      </c:valAx>
    </c:plotArea>
    <c:legend>
      <c:legendPos val="r"/>
      <c:overlay val="0"/>
    </c:legend>
    <c:plotVisOnly val="1"/>
    <c:dispBlanksAs val="gap"/>
    <c:showDLblsOverMax val="0"/>
  </c:chart>
  <c:spPr>
    <a:blipFill>
      <a:blip xmlns:r="http://schemas.openxmlformats.org/officeDocument/2006/relationships" r:embed="rId1"/>
      <a:stretch>
        <a:fillRect/>
      </a:stretch>
    </a:blipFill>
  </c:spPr>
  <c:printSettings>
    <c:headerFooter/>
    <c:pageMargins b="0.75000000000000711" l="0.70000000000000062" r="0.70000000000000062" t="0.75000000000000711" header="0.30000000000000032" footer="0.30000000000000032"/>
    <c:pageSetup/>
  </c:printSettings>
  <c:userShapes r:id="rId2"/>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nl-NL" sz="1600">
                <a:solidFill>
                  <a:schemeClr val="bg1"/>
                </a:solidFill>
              </a:rPr>
              <a:t>Wind september</a:t>
            </a:r>
            <a:r>
              <a:rPr lang="nl-NL" sz="1600" baseline="0">
                <a:solidFill>
                  <a:schemeClr val="bg1"/>
                </a:solidFill>
              </a:rPr>
              <a:t> 2025</a:t>
            </a:r>
            <a:endParaRPr lang="nl-NL" sz="1600">
              <a:solidFill>
                <a:schemeClr val="bg1"/>
              </a:solidFill>
            </a:endParaRPr>
          </a:p>
        </c:rich>
      </c:tx>
      <c:layout>
        <c:manualLayout>
          <c:xMode val="edge"/>
          <c:yMode val="edge"/>
          <c:x val="0.28330934439646654"/>
          <c:y val="0"/>
        </c:manualLayout>
      </c:layout>
      <c:overlay val="0"/>
    </c:title>
    <c:autoTitleDeleted val="0"/>
    <c:plotArea>
      <c:layout/>
      <c:lineChart>
        <c:grouping val="standard"/>
        <c:varyColors val="0"/>
        <c:ser>
          <c:idx val="0"/>
          <c:order val="0"/>
          <c:tx>
            <c:v>Gem wind</c:v>
          </c:tx>
          <c:spPr>
            <a:ln w="12700">
              <a:solidFill>
                <a:srgbClr val="92D050"/>
              </a:solidFill>
            </a:ln>
          </c:spPr>
          <c:marker>
            <c:symbol val="none"/>
          </c:marker>
          <c:val>
            <c:numRef>
              <c:f>'september 2025'!$N$4:$N$33</c:f>
              <c:numCache>
                <c:formatCode>0.0</c:formatCode>
                <c:ptCount val="30"/>
                <c:pt idx="0">
                  <c:v>6</c:v>
                </c:pt>
                <c:pt idx="1">
                  <c:v>10.3</c:v>
                </c:pt>
                <c:pt idx="2">
                  <c:v>19.5</c:v>
                </c:pt>
                <c:pt idx="3">
                  <c:v>14.8</c:v>
                </c:pt>
                <c:pt idx="4">
                  <c:v>9</c:v>
                </c:pt>
                <c:pt idx="5">
                  <c:v>3.9</c:v>
                </c:pt>
                <c:pt idx="6">
                  <c:v>13.3</c:v>
                </c:pt>
                <c:pt idx="7">
                  <c:v>7</c:v>
                </c:pt>
                <c:pt idx="8">
                  <c:v>1.1000000000000001</c:v>
                </c:pt>
                <c:pt idx="9">
                  <c:v>7.6</c:v>
                </c:pt>
                <c:pt idx="10">
                  <c:v>15.5</c:v>
                </c:pt>
                <c:pt idx="11">
                  <c:v>15.7</c:v>
                </c:pt>
                <c:pt idx="12">
                  <c:v>14.5</c:v>
                </c:pt>
                <c:pt idx="13">
                  <c:v>11.1</c:v>
                </c:pt>
                <c:pt idx="14">
                  <c:v>28.8</c:v>
                </c:pt>
                <c:pt idx="15">
                  <c:v>23</c:v>
                </c:pt>
                <c:pt idx="16">
                  <c:v>13.2</c:v>
                </c:pt>
                <c:pt idx="17">
                  <c:v>19.5</c:v>
                </c:pt>
                <c:pt idx="18">
                  <c:v>11.9</c:v>
                </c:pt>
                <c:pt idx="19">
                  <c:v>11.4</c:v>
                </c:pt>
                <c:pt idx="20">
                  <c:v>15.9</c:v>
                </c:pt>
                <c:pt idx="21">
                  <c:v>2.4</c:v>
                </c:pt>
                <c:pt idx="22">
                  <c:v>1.8</c:v>
                </c:pt>
                <c:pt idx="23">
                  <c:v>8.4</c:v>
                </c:pt>
                <c:pt idx="24">
                  <c:v>11.5</c:v>
                </c:pt>
                <c:pt idx="25">
                  <c:v>7.1</c:v>
                </c:pt>
                <c:pt idx="26">
                  <c:v>4.0999999999999996</c:v>
                </c:pt>
                <c:pt idx="27">
                  <c:v>1.6</c:v>
                </c:pt>
                <c:pt idx="28">
                  <c:v>2.7</c:v>
                </c:pt>
                <c:pt idx="29">
                  <c:v>0.8</c:v>
                </c:pt>
              </c:numCache>
            </c:numRef>
          </c:val>
          <c:smooth val="0"/>
          <c:extLst>
            <c:ext xmlns:c16="http://schemas.microsoft.com/office/drawing/2014/chart" uri="{C3380CC4-5D6E-409C-BE32-E72D297353CC}">
              <c16:uniqueId val="{00000000-4841-4336-A6FF-6910A9D8780C}"/>
            </c:ext>
          </c:extLst>
        </c:ser>
        <c:ser>
          <c:idx val="1"/>
          <c:order val="1"/>
          <c:tx>
            <c:v>Max windstoten</c:v>
          </c:tx>
          <c:spPr>
            <a:ln>
              <a:solidFill>
                <a:srgbClr val="00B050"/>
              </a:solidFill>
            </a:ln>
          </c:spPr>
          <c:marker>
            <c:symbol val="none"/>
          </c:marker>
          <c:val>
            <c:numRef>
              <c:f>'september 2025'!$O$4:$O$33</c:f>
              <c:numCache>
                <c:formatCode>0.0</c:formatCode>
                <c:ptCount val="30"/>
                <c:pt idx="0">
                  <c:v>24.5</c:v>
                </c:pt>
                <c:pt idx="1">
                  <c:v>36</c:v>
                </c:pt>
                <c:pt idx="2">
                  <c:v>51.5</c:v>
                </c:pt>
                <c:pt idx="3">
                  <c:v>38.200000000000003</c:v>
                </c:pt>
                <c:pt idx="4">
                  <c:v>32.4</c:v>
                </c:pt>
                <c:pt idx="5">
                  <c:v>24.1</c:v>
                </c:pt>
                <c:pt idx="6">
                  <c:v>42.8</c:v>
                </c:pt>
                <c:pt idx="7">
                  <c:v>26.6</c:v>
                </c:pt>
                <c:pt idx="8">
                  <c:v>18.399999999999999</c:v>
                </c:pt>
                <c:pt idx="9">
                  <c:v>28.1</c:v>
                </c:pt>
                <c:pt idx="10">
                  <c:v>37.4</c:v>
                </c:pt>
                <c:pt idx="11">
                  <c:v>38.9</c:v>
                </c:pt>
                <c:pt idx="12">
                  <c:v>40.299999999999997</c:v>
                </c:pt>
                <c:pt idx="13">
                  <c:v>33.5</c:v>
                </c:pt>
                <c:pt idx="14">
                  <c:v>66.2</c:v>
                </c:pt>
                <c:pt idx="15">
                  <c:v>54.7</c:v>
                </c:pt>
                <c:pt idx="16">
                  <c:v>38.200000000000003</c:v>
                </c:pt>
                <c:pt idx="17">
                  <c:v>41</c:v>
                </c:pt>
                <c:pt idx="18">
                  <c:v>33.5</c:v>
                </c:pt>
                <c:pt idx="19">
                  <c:v>30.2</c:v>
                </c:pt>
                <c:pt idx="20">
                  <c:v>58.3</c:v>
                </c:pt>
                <c:pt idx="21">
                  <c:v>21.6</c:v>
                </c:pt>
                <c:pt idx="22">
                  <c:v>18.399999999999999</c:v>
                </c:pt>
                <c:pt idx="23">
                  <c:v>33.5</c:v>
                </c:pt>
                <c:pt idx="24">
                  <c:v>37.4</c:v>
                </c:pt>
                <c:pt idx="25">
                  <c:v>28.4</c:v>
                </c:pt>
                <c:pt idx="26">
                  <c:v>15.8</c:v>
                </c:pt>
                <c:pt idx="27">
                  <c:v>14.8</c:v>
                </c:pt>
                <c:pt idx="28">
                  <c:v>24.8</c:v>
                </c:pt>
                <c:pt idx="29">
                  <c:v>11.2</c:v>
                </c:pt>
              </c:numCache>
            </c:numRef>
          </c:val>
          <c:smooth val="0"/>
          <c:extLst>
            <c:ext xmlns:c16="http://schemas.microsoft.com/office/drawing/2014/chart" uri="{C3380CC4-5D6E-409C-BE32-E72D297353CC}">
              <c16:uniqueId val="{00000001-4841-4336-A6FF-6910A9D8780C}"/>
            </c:ext>
          </c:extLst>
        </c:ser>
        <c:dLbls>
          <c:showLegendKey val="0"/>
          <c:showVal val="0"/>
          <c:showCatName val="0"/>
          <c:showSerName val="0"/>
          <c:showPercent val="0"/>
          <c:showBubbleSize val="0"/>
        </c:dLbls>
        <c:smooth val="0"/>
        <c:axId val="65247872"/>
        <c:axId val="65270144"/>
      </c:lineChart>
      <c:catAx>
        <c:axId val="65247872"/>
        <c:scaling>
          <c:orientation val="minMax"/>
        </c:scaling>
        <c:delete val="0"/>
        <c:axPos val="b"/>
        <c:majorTickMark val="none"/>
        <c:minorTickMark val="none"/>
        <c:tickLblPos val="nextTo"/>
        <c:crossAx val="65270144"/>
        <c:crosses val="autoZero"/>
        <c:auto val="1"/>
        <c:lblAlgn val="ctr"/>
        <c:lblOffset val="100"/>
        <c:noMultiLvlLbl val="0"/>
      </c:catAx>
      <c:valAx>
        <c:axId val="65270144"/>
        <c:scaling>
          <c:orientation val="minMax"/>
        </c:scaling>
        <c:delete val="0"/>
        <c:axPos val="l"/>
        <c:majorGridlines/>
        <c:title>
          <c:tx>
            <c:rich>
              <a:bodyPr/>
              <a:lstStyle/>
              <a:p>
                <a:pPr>
                  <a:defRPr/>
                </a:pPr>
                <a:r>
                  <a:rPr lang="nl-NL"/>
                  <a:t>Wind</a:t>
                </a:r>
                <a:r>
                  <a:rPr lang="nl-NL" baseline="0"/>
                  <a:t> in km/u</a:t>
                </a:r>
                <a:endParaRPr lang="nl-NL"/>
              </a:p>
            </c:rich>
          </c:tx>
          <c:overlay val="0"/>
        </c:title>
        <c:numFmt formatCode="0.0" sourceLinked="1"/>
        <c:majorTickMark val="none"/>
        <c:minorTickMark val="none"/>
        <c:tickLblPos val="nextTo"/>
        <c:crossAx val="65247872"/>
        <c:crosses val="autoZero"/>
        <c:crossBetween val="between"/>
      </c:valAx>
    </c:plotArea>
    <c:legend>
      <c:legendPos val="r"/>
      <c:layout>
        <c:manualLayout>
          <c:xMode val="edge"/>
          <c:yMode val="edge"/>
          <c:x val="0.7562718369881184"/>
          <c:y val="0.48232429279673372"/>
          <c:w val="0.22939124544915757"/>
          <c:h val="0.16743438320209975"/>
        </c:manualLayout>
      </c:layout>
      <c:overlay val="0"/>
    </c:legend>
    <c:plotVisOnly val="1"/>
    <c:dispBlanksAs val="gap"/>
    <c:showDLblsOverMax val="0"/>
  </c:chart>
  <c:spPr>
    <a:blipFill>
      <a:blip xmlns:r="http://schemas.openxmlformats.org/officeDocument/2006/relationships" r:embed="rId1"/>
      <a:stretch>
        <a:fillRect/>
      </a:stretch>
    </a:blipFill>
  </c:spPr>
  <c:printSettings>
    <c:headerFooter/>
    <c:pageMargins b="0.75000000000000711" l="0.70000000000000062" r="0.70000000000000062" t="0.75000000000000711" header="0.30000000000000032" footer="0.30000000000000032"/>
    <c:pageSetup/>
  </c:printSettings>
  <c:userShapes r:id="rId2"/>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nl-NL" b="1">
                <a:solidFill>
                  <a:schemeClr val="bg1"/>
                </a:solidFill>
              </a:rPr>
              <a:t>Aantal</a:t>
            </a:r>
            <a:r>
              <a:rPr lang="nl-NL" b="1" baseline="0">
                <a:solidFill>
                  <a:schemeClr val="bg1"/>
                </a:solidFill>
              </a:rPr>
              <a:t> zomerse dagen in september</a:t>
            </a:r>
            <a:endParaRPr lang="nl-NL" b="1">
              <a:solidFill>
                <a:schemeClr val="bg1"/>
              </a:solidFill>
            </a:endParaRPr>
          </a:p>
        </c:rich>
      </c:tx>
      <c:layout>
        <c:manualLayout>
          <c:xMode val="edge"/>
          <c:yMode val="edge"/>
          <c:x val="0.28081694589724343"/>
          <c:y val="7.2859724091125138E-3"/>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nl-NL"/>
        </a:p>
      </c:txPr>
    </c:title>
    <c:autoTitleDeleted val="0"/>
    <c:plotArea>
      <c:layout>
        <c:manualLayout>
          <c:layoutTarget val="inner"/>
          <c:xMode val="edge"/>
          <c:yMode val="edge"/>
          <c:x val="0.15544228169731686"/>
          <c:y val="0.22619301344089801"/>
          <c:w val="0.77579377008223283"/>
          <c:h val="0.59938654407109715"/>
        </c:manualLayout>
      </c:layout>
      <c:barChart>
        <c:barDir val="col"/>
        <c:grouping val="clustered"/>
        <c:varyColors val="0"/>
        <c:ser>
          <c:idx val="0"/>
          <c:order val="0"/>
          <c:spPr>
            <a:solidFill>
              <a:srgbClr val="FFC000"/>
            </a:solidFill>
            <a:ln>
              <a:noFill/>
            </a:ln>
            <a:effectLst/>
          </c:spPr>
          <c:invertIfNegative val="0"/>
          <c:cat>
            <c:numRef>
              <c:f>'zomerse dagen in september'!$B$2:$B$24</c:f>
              <c:numCache>
                <c:formatCode>General</c:formatCode>
                <c:ptCount val="23"/>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pt idx="17">
                  <c:v>2020</c:v>
                </c:pt>
                <c:pt idx="18">
                  <c:v>2021</c:v>
                </c:pt>
                <c:pt idx="19">
                  <c:v>2022</c:v>
                </c:pt>
                <c:pt idx="20">
                  <c:v>2023</c:v>
                </c:pt>
                <c:pt idx="21">
                  <c:v>2024</c:v>
                </c:pt>
                <c:pt idx="22">
                  <c:v>2025</c:v>
                </c:pt>
              </c:numCache>
            </c:numRef>
          </c:cat>
          <c:val>
            <c:numRef>
              <c:f>'zomerse dagen in september'!$C$2:$C$24</c:f>
              <c:numCache>
                <c:formatCode>0</c:formatCode>
                <c:ptCount val="23"/>
                <c:pt idx="0">
                  <c:v>3</c:v>
                </c:pt>
                <c:pt idx="1">
                  <c:v>3</c:v>
                </c:pt>
                <c:pt idx="2">
                  <c:v>4</c:v>
                </c:pt>
                <c:pt idx="3">
                  <c:v>7</c:v>
                </c:pt>
                <c:pt idx="4">
                  <c:v>0</c:v>
                </c:pt>
                <c:pt idx="5">
                  <c:v>0</c:v>
                </c:pt>
                <c:pt idx="6">
                  <c:v>1</c:v>
                </c:pt>
                <c:pt idx="7">
                  <c:v>0</c:v>
                </c:pt>
                <c:pt idx="8">
                  <c:v>1</c:v>
                </c:pt>
                <c:pt idx="9">
                  <c:v>1</c:v>
                </c:pt>
                <c:pt idx="10">
                  <c:v>3</c:v>
                </c:pt>
                <c:pt idx="11">
                  <c:v>2</c:v>
                </c:pt>
                <c:pt idx="12">
                  <c:v>0</c:v>
                </c:pt>
                <c:pt idx="13">
                  <c:v>7</c:v>
                </c:pt>
                <c:pt idx="14">
                  <c:v>0</c:v>
                </c:pt>
                <c:pt idx="15">
                  <c:v>1</c:v>
                </c:pt>
                <c:pt idx="16">
                  <c:v>1</c:v>
                </c:pt>
                <c:pt idx="17">
                  <c:v>3</c:v>
                </c:pt>
                <c:pt idx="18">
                  <c:v>3</c:v>
                </c:pt>
                <c:pt idx="19">
                  <c:v>5</c:v>
                </c:pt>
                <c:pt idx="20">
                  <c:v>9</c:v>
                </c:pt>
                <c:pt idx="21">
                  <c:v>6</c:v>
                </c:pt>
                <c:pt idx="22">
                  <c:v>1</c:v>
                </c:pt>
              </c:numCache>
            </c:numRef>
          </c:val>
          <c:extLst>
            <c:ext xmlns:c16="http://schemas.microsoft.com/office/drawing/2014/chart" uri="{C3380CC4-5D6E-409C-BE32-E72D297353CC}">
              <c16:uniqueId val="{00000000-98D5-4A58-9AF1-BE3BC3F5C726}"/>
            </c:ext>
          </c:extLst>
        </c:ser>
        <c:dLbls>
          <c:showLegendKey val="0"/>
          <c:showVal val="0"/>
          <c:showCatName val="0"/>
          <c:showSerName val="0"/>
          <c:showPercent val="0"/>
          <c:showBubbleSize val="0"/>
        </c:dLbls>
        <c:gapWidth val="219"/>
        <c:overlap val="-27"/>
        <c:axId val="89165199"/>
        <c:axId val="89148559"/>
      </c:barChart>
      <c:catAx>
        <c:axId val="8916519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89148559"/>
        <c:crosses val="autoZero"/>
        <c:auto val="1"/>
        <c:lblAlgn val="ctr"/>
        <c:lblOffset val="100"/>
        <c:noMultiLvlLbl val="0"/>
      </c:catAx>
      <c:valAx>
        <c:axId val="89148559"/>
        <c:scaling>
          <c:orientation val="minMax"/>
          <c:max val="9"/>
          <c:min val="0"/>
        </c:scaling>
        <c:delete val="0"/>
        <c:axPos val="l"/>
        <c:majorGridlines>
          <c:spPr>
            <a:ln w="9525" cap="flat" cmpd="sng" algn="ctr">
              <a:solidFill>
                <a:schemeClr val="tx2">
                  <a:lumMod val="60000"/>
                  <a:lumOff val="40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89165199"/>
        <c:crosses val="autoZero"/>
        <c:crossBetween val="between"/>
      </c:valAx>
      <c:spPr>
        <a:noFill/>
        <a:ln>
          <a:noFill/>
        </a:ln>
        <a:effectLst/>
      </c:spPr>
    </c:plotArea>
    <c:plotVisOnly val="1"/>
    <c:dispBlanksAs val="gap"/>
    <c:showDLblsOverMax val="0"/>
  </c:chart>
  <c:spPr>
    <a:blipFill>
      <a:blip xmlns:r="http://schemas.openxmlformats.org/officeDocument/2006/relationships" r:embed="rId3">
        <a:extLst>
          <a:ext uri="{28A0092B-C50C-407E-A947-70E740481C1C}">
            <a14:useLocalDpi xmlns:a14="http://schemas.microsoft.com/office/drawing/2010/main" val="0"/>
          </a:ext>
        </a:extLst>
      </a:blip>
      <a:stretch>
        <a:fillRect/>
      </a:stretch>
    </a:blipFill>
    <a:ln w="9525" cap="flat" cmpd="sng" algn="ctr">
      <a:solidFill>
        <a:schemeClr val="tx1"/>
      </a:solidFill>
      <a:round/>
    </a:ln>
    <a:effectLst/>
  </c:spPr>
  <c:txPr>
    <a:bodyPr/>
    <a:lstStyle/>
    <a:p>
      <a:pPr>
        <a:defRPr/>
      </a:pPr>
      <a:endParaRPr lang="nl-NL"/>
    </a:p>
  </c:txPr>
  <c:printSettings>
    <c:headerFooter/>
    <c:pageMargins b="0.75" l="0.7" r="0.7" t="0.75" header="0.3" footer="0.3"/>
    <c:pageSetup/>
  </c:printSettings>
  <c:userShapes r:id="rId4"/>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chart" Target="../charts/chart5.xml"/><Relationship Id="rId4"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twoCellAnchor>
    <xdr:from>
      <xdr:col>0</xdr:col>
      <xdr:colOff>104775</xdr:colOff>
      <xdr:row>35</xdr:row>
      <xdr:rowOff>9525</xdr:rowOff>
    </xdr:from>
    <xdr:to>
      <xdr:col>5</xdr:col>
      <xdr:colOff>314325</xdr:colOff>
      <xdr:row>49</xdr:row>
      <xdr:rowOff>85725</xdr:rowOff>
    </xdr:to>
    <xdr:graphicFrame macro="">
      <xdr:nvGraphicFramePr>
        <xdr:cNvPr id="2" name="Chart 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381000</xdr:colOff>
      <xdr:row>35</xdr:row>
      <xdr:rowOff>9525</xdr:rowOff>
    </xdr:from>
    <xdr:to>
      <xdr:col>11</xdr:col>
      <xdr:colOff>666750</xdr:colOff>
      <xdr:row>49</xdr:row>
      <xdr:rowOff>85725</xdr:rowOff>
    </xdr:to>
    <xdr:graphicFrame macro="">
      <xdr:nvGraphicFramePr>
        <xdr:cNvPr id="8" name="Chart 7">
          <a:extLst>
            <a:ext uri="{FF2B5EF4-FFF2-40B4-BE49-F238E27FC236}">
              <a16:creationId xmlns:a16="http://schemas.microsoft.com/office/drawing/2014/main" id="{00000000-0008-0000-00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752474</xdr:colOff>
      <xdr:row>35</xdr:row>
      <xdr:rowOff>19050</xdr:rowOff>
    </xdr:from>
    <xdr:to>
      <xdr:col>17</xdr:col>
      <xdr:colOff>0</xdr:colOff>
      <xdr:row>49</xdr:row>
      <xdr:rowOff>95250</xdr:rowOff>
    </xdr:to>
    <xdr:graphicFrame macro="">
      <xdr:nvGraphicFramePr>
        <xdr:cNvPr id="9" name="Chart 8">
          <a:extLst>
            <a:ext uri="{FF2B5EF4-FFF2-40B4-BE49-F238E27FC236}">
              <a16:creationId xmlns:a16="http://schemas.microsoft.com/office/drawing/2014/main" id="{00000000-0008-0000-00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361949</xdr:colOff>
      <xdr:row>49</xdr:row>
      <xdr:rowOff>142875</xdr:rowOff>
    </xdr:from>
    <xdr:to>
      <xdr:col>16</xdr:col>
      <xdr:colOff>923924</xdr:colOff>
      <xdr:row>64</xdr:row>
      <xdr:rowOff>28575</xdr:rowOff>
    </xdr:to>
    <xdr:graphicFrame macro="">
      <xdr:nvGraphicFramePr>
        <xdr:cNvPr id="10" name="Chart 9">
          <a:extLst>
            <a:ext uri="{FF2B5EF4-FFF2-40B4-BE49-F238E27FC236}">
              <a16:creationId xmlns:a16="http://schemas.microsoft.com/office/drawing/2014/main" id="{00000000-0008-0000-00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104775</xdr:colOff>
      <xdr:row>49</xdr:row>
      <xdr:rowOff>133350</xdr:rowOff>
    </xdr:from>
    <xdr:to>
      <xdr:col>5</xdr:col>
      <xdr:colOff>295275</xdr:colOff>
      <xdr:row>64</xdr:row>
      <xdr:rowOff>19050</xdr:rowOff>
    </xdr:to>
    <xdr:graphicFrame macro="">
      <xdr:nvGraphicFramePr>
        <xdr:cNvPr id="11" name="Chart 10">
          <a:extLst>
            <a:ext uri="{FF2B5EF4-FFF2-40B4-BE49-F238E27FC236}">
              <a16:creationId xmlns:a16="http://schemas.microsoft.com/office/drawing/2014/main" id="{00000000-0008-0000-00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oneCellAnchor>
    <xdr:from>
      <xdr:col>2</xdr:col>
      <xdr:colOff>742950</xdr:colOff>
      <xdr:row>35</xdr:row>
      <xdr:rowOff>171450</xdr:rowOff>
    </xdr:from>
    <xdr:ext cx="853503" cy="264560"/>
    <xdr:sp macro="" textlink="">
      <xdr:nvSpPr>
        <xdr:cNvPr id="3" name="Tekstvak 2">
          <a:extLst>
            <a:ext uri="{FF2B5EF4-FFF2-40B4-BE49-F238E27FC236}">
              <a16:creationId xmlns:a16="http://schemas.microsoft.com/office/drawing/2014/main" id="{412EDF33-04C8-4B34-A82A-370011A6E1C5}"/>
            </a:ext>
          </a:extLst>
        </xdr:cNvPr>
        <xdr:cNvSpPr txBox="1"/>
      </xdr:nvSpPr>
      <xdr:spPr>
        <a:xfrm>
          <a:off x="2257425" y="6858000"/>
          <a:ext cx="85350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nl-NL" sz="1100" i="1">
              <a:solidFill>
                <a:schemeClr val="bg1"/>
              </a:solidFill>
            </a:rPr>
            <a:t>Emmeloord</a:t>
          </a:r>
        </a:p>
      </xdr:txBody>
    </xdr:sp>
    <xdr:clientData/>
  </xdr:oneCellAnchor>
  <xdr:oneCellAnchor>
    <xdr:from>
      <xdr:col>8</xdr:col>
      <xdr:colOff>180975</xdr:colOff>
      <xdr:row>35</xdr:row>
      <xdr:rowOff>171450</xdr:rowOff>
    </xdr:from>
    <xdr:ext cx="853503" cy="264560"/>
    <xdr:sp macro="" textlink="">
      <xdr:nvSpPr>
        <xdr:cNvPr id="4" name="Tekstvak 3">
          <a:extLst>
            <a:ext uri="{FF2B5EF4-FFF2-40B4-BE49-F238E27FC236}">
              <a16:creationId xmlns:a16="http://schemas.microsoft.com/office/drawing/2014/main" id="{4399ECC9-F0CD-4C33-99FE-05CF8AED88CB}"/>
            </a:ext>
          </a:extLst>
        </xdr:cNvPr>
        <xdr:cNvSpPr txBox="1"/>
      </xdr:nvSpPr>
      <xdr:spPr>
        <a:xfrm>
          <a:off x="7715250" y="6838950"/>
          <a:ext cx="85350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nl-NL" sz="1100" i="1">
              <a:solidFill>
                <a:schemeClr val="bg1"/>
              </a:solidFill>
            </a:rPr>
            <a:t>Emmeloord</a:t>
          </a:r>
        </a:p>
      </xdr:txBody>
    </xdr:sp>
    <xdr:clientData/>
  </xdr:oneCellAnchor>
</xdr:wsDr>
</file>

<file path=xl/drawings/drawing2.xml><?xml version="1.0" encoding="utf-8"?>
<c:userShapes xmlns:c="http://schemas.openxmlformats.org/drawingml/2006/chart">
  <cdr:relSizeAnchor xmlns:cdr="http://schemas.openxmlformats.org/drawingml/2006/chartDrawing">
    <cdr:from>
      <cdr:x>0.44828</cdr:x>
      <cdr:y>0.05903</cdr:y>
    </cdr:from>
    <cdr:to>
      <cdr:x>0.6225</cdr:x>
      <cdr:y>0.39236</cdr:y>
    </cdr:to>
    <cdr:sp macro="" textlink="">
      <cdr:nvSpPr>
        <cdr:cNvPr id="2" name="Tekstvak 1">
          <a:extLst xmlns:a="http://schemas.openxmlformats.org/drawingml/2006/main">
            <a:ext uri="{FF2B5EF4-FFF2-40B4-BE49-F238E27FC236}">
              <a16:creationId xmlns:a16="http://schemas.microsoft.com/office/drawing/2014/main" id="{DF0E5872-44AF-4ABB-924D-423EC9187CCD}"/>
            </a:ext>
          </a:extLst>
        </cdr:cNvPr>
        <cdr:cNvSpPr txBox="1"/>
      </cdr:nvSpPr>
      <cdr:spPr>
        <a:xfrm xmlns:a="http://schemas.openxmlformats.org/drawingml/2006/main">
          <a:off x="2352676" y="161925"/>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nl-NL" sz="1100" i="1">
              <a:solidFill>
                <a:schemeClr val="bg1"/>
              </a:solidFill>
            </a:rPr>
            <a:t>Emmeloord</a:t>
          </a:r>
        </a:p>
      </cdr:txBody>
    </cdr:sp>
  </cdr:relSizeAnchor>
</c:userShapes>
</file>

<file path=xl/drawings/drawing3.xml><?xml version="1.0" encoding="utf-8"?>
<c:userShapes xmlns:c="http://schemas.openxmlformats.org/drawingml/2006/chart">
  <cdr:relSizeAnchor xmlns:cdr="http://schemas.openxmlformats.org/drawingml/2006/chartDrawing">
    <cdr:from>
      <cdr:x>0.44862</cdr:x>
      <cdr:y>0.06944</cdr:y>
    </cdr:from>
    <cdr:to>
      <cdr:x>0.53441</cdr:x>
      <cdr:y>0.40277</cdr:y>
    </cdr:to>
    <cdr:sp macro="" textlink="">
      <cdr:nvSpPr>
        <cdr:cNvPr id="2" name="Tekstvak 1">
          <a:extLst xmlns:a="http://schemas.openxmlformats.org/drawingml/2006/main">
            <a:ext uri="{FF2B5EF4-FFF2-40B4-BE49-F238E27FC236}">
              <a16:creationId xmlns:a16="http://schemas.microsoft.com/office/drawing/2014/main" id="{11D90A4A-535E-4259-ACB9-90D374432D4B}"/>
            </a:ext>
          </a:extLst>
        </cdr:cNvPr>
        <cdr:cNvSpPr txBox="1"/>
      </cdr:nvSpPr>
      <cdr:spPr>
        <a:xfrm xmlns:a="http://schemas.openxmlformats.org/drawingml/2006/main">
          <a:off x="2392940" y="190488"/>
          <a:ext cx="457603" cy="914391"/>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nl-NL" sz="1100" i="1">
              <a:solidFill>
                <a:schemeClr val="bg1"/>
              </a:solidFill>
            </a:rPr>
            <a:t>Emmeloord</a:t>
          </a:r>
        </a:p>
      </cdr:txBody>
    </cdr:sp>
  </cdr:relSizeAnchor>
</c:userShapes>
</file>

<file path=xl/drawings/drawing4.xml><?xml version="1.0" encoding="utf-8"?>
<c:userShapes xmlns:c="http://schemas.openxmlformats.org/drawingml/2006/chart">
  <cdr:relSizeAnchor xmlns:cdr="http://schemas.openxmlformats.org/drawingml/2006/chartDrawing">
    <cdr:from>
      <cdr:x>0.37993</cdr:x>
      <cdr:y>0.0625</cdr:y>
    </cdr:from>
    <cdr:to>
      <cdr:x>0.55197</cdr:x>
      <cdr:y>0.39583</cdr:y>
    </cdr:to>
    <cdr:sp macro="" textlink="">
      <cdr:nvSpPr>
        <cdr:cNvPr id="2" name="Tekstvak 1">
          <a:extLst xmlns:a="http://schemas.openxmlformats.org/drawingml/2006/main">
            <a:ext uri="{FF2B5EF4-FFF2-40B4-BE49-F238E27FC236}">
              <a16:creationId xmlns:a16="http://schemas.microsoft.com/office/drawing/2014/main" id="{33FEFFF6-9E3D-4011-B541-151DA6F27AA5}"/>
            </a:ext>
          </a:extLst>
        </cdr:cNvPr>
        <cdr:cNvSpPr txBox="1"/>
      </cdr:nvSpPr>
      <cdr:spPr>
        <a:xfrm xmlns:a="http://schemas.openxmlformats.org/drawingml/2006/main">
          <a:off x="2019300" y="171450"/>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nl-NL" sz="1100" i="1">
              <a:solidFill>
                <a:schemeClr val="bg1"/>
              </a:solidFill>
            </a:rPr>
            <a:t>Emmeloord</a:t>
          </a:r>
        </a:p>
      </cdr:txBody>
    </cdr:sp>
  </cdr:relSizeAnchor>
</c:userShapes>
</file>

<file path=xl/drawings/drawing5.xml><?xml version="1.0" encoding="utf-8"?>
<xdr:wsDr xmlns:xdr="http://schemas.openxmlformats.org/drawingml/2006/spreadsheetDrawing" xmlns:a="http://schemas.openxmlformats.org/drawingml/2006/main">
  <xdr:twoCellAnchor>
    <xdr:from>
      <xdr:col>3</xdr:col>
      <xdr:colOff>519112</xdr:colOff>
      <xdr:row>1</xdr:row>
      <xdr:rowOff>9524</xdr:rowOff>
    </xdr:from>
    <xdr:to>
      <xdr:col>13</xdr:col>
      <xdr:colOff>28575</xdr:colOff>
      <xdr:row>19</xdr:row>
      <xdr:rowOff>66675</xdr:rowOff>
    </xdr:to>
    <xdr:graphicFrame macro="">
      <xdr:nvGraphicFramePr>
        <xdr:cNvPr id="2" name="Grafiek 1">
          <a:extLst>
            <a:ext uri="{FF2B5EF4-FFF2-40B4-BE49-F238E27FC236}">
              <a16:creationId xmlns:a16="http://schemas.microsoft.com/office/drawing/2014/main" id="{C805D660-B5B8-4F09-AE98-9DB40B6FE9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4</xdr:col>
      <xdr:colOff>76060</xdr:colOff>
      <xdr:row>8</xdr:row>
      <xdr:rowOff>157503</xdr:rowOff>
    </xdr:from>
    <xdr:ext cx="311496" cy="673454"/>
    <xdr:sp macro="" textlink="">
      <xdr:nvSpPr>
        <xdr:cNvPr id="3" name="Tekstvak 2">
          <a:extLst>
            <a:ext uri="{FF2B5EF4-FFF2-40B4-BE49-F238E27FC236}">
              <a16:creationId xmlns:a16="http://schemas.microsoft.com/office/drawing/2014/main" id="{97EAA429-4B6D-47B6-9B54-9CDB69D32FC5}"/>
            </a:ext>
          </a:extLst>
        </xdr:cNvPr>
        <xdr:cNvSpPr txBox="1"/>
      </xdr:nvSpPr>
      <xdr:spPr>
        <a:xfrm rot="16200000">
          <a:off x="2333481" y="1862482"/>
          <a:ext cx="673454"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nl-NL" sz="1400" b="1"/>
            <a:t>Aantal</a:t>
          </a:r>
        </a:p>
      </xdr:txBody>
    </xdr:sp>
    <xdr:clientData/>
  </xdr:oneCellAnchor>
</xdr:wsDr>
</file>

<file path=xl/drawings/drawing6.xml><?xml version="1.0" encoding="utf-8"?>
<c:userShapes xmlns:c="http://schemas.openxmlformats.org/drawingml/2006/chart">
  <cdr:relSizeAnchor xmlns:cdr="http://schemas.openxmlformats.org/drawingml/2006/chartDrawing">
    <cdr:from>
      <cdr:x>0.42906</cdr:x>
      <cdr:y>0.06011</cdr:y>
    </cdr:from>
    <cdr:to>
      <cdr:x>0.59415</cdr:x>
      <cdr:y>0.3224</cdr:y>
    </cdr:to>
    <cdr:sp macro="" textlink="">
      <cdr:nvSpPr>
        <cdr:cNvPr id="2" name="Tekstvak 1">
          <a:extLst xmlns:a="http://schemas.openxmlformats.org/drawingml/2006/main">
            <a:ext uri="{FF2B5EF4-FFF2-40B4-BE49-F238E27FC236}">
              <a16:creationId xmlns:a16="http://schemas.microsoft.com/office/drawing/2014/main" id="{857E0CF4-3CFD-7106-541C-88EB272A8558}"/>
            </a:ext>
          </a:extLst>
        </cdr:cNvPr>
        <cdr:cNvSpPr txBox="1"/>
      </cdr:nvSpPr>
      <cdr:spPr>
        <a:xfrm xmlns:a="http://schemas.openxmlformats.org/drawingml/2006/main">
          <a:off x="2376489" y="209551"/>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nl-NL" sz="1100" i="1">
              <a:solidFill>
                <a:schemeClr val="bg1"/>
              </a:solidFill>
            </a:rPr>
            <a:t>Emmeloord</a:t>
          </a:r>
        </a:p>
      </cdr:txBody>
    </cdr:sp>
  </cdr:relSizeAnchor>
</c:userShape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53"/>
  <sheetViews>
    <sheetView tabSelected="1" zoomScaleNormal="100" workbookViewId="0">
      <selection activeCell="O33" sqref="O33"/>
    </sheetView>
  </sheetViews>
  <sheetFormatPr defaultRowHeight="15" x14ac:dyDescent="0.25"/>
  <cols>
    <col min="1" max="1" width="13.5703125" customWidth="1"/>
    <col min="3" max="3" width="32.28515625" customWidth="1"/>
    <col min="4" max="4" width="11.28515625" customWidth="1"/>
    <col min="5" max="5" width="10.5703125" customWidth="1"/>
    <col min="6" max="6" width="11.42578125" customWidth="1"/>
    <col min="7" max="7" width="12" customWidth="1"/>
    <col min="8" max="9" width="12.7109375" customWidth="1"/>
    <col min="10" max="10" width="12.85546875" customWidth="1"/>
    <col min="11" max="11" width="13.7109375" customWidth="1"/>
    <col min="12" max="12" width="13.85546875" customWidth="1"/>
    <col min="13" max="13" width="13.5703125" customWidth="1"/>
    <col min="14" max="14" width="17.85546875" customWidth="1"/>
    <col min="15" max="15" width="20.5703125" customWidth="1"/>
    <col min="16" max="16" width="10.140625" customWidth="1"/>
    <col min="17" max="17" width="14" customWidth="1"/>
    <col min="19" max="19" width="26.7109375" customWidth="1"/>
    <col min="21" max="22" width="11.140625" customWidth="1"/>
  </cols>
  <sheetData>
    <row r="1" spans="1:22" x14ac:dyDescent="0.25">
      <c r="A1" s="4">
        <v>45901</v>
      </c>
      <c r="B1" s="5"/>
      <c r="C1" s="6"/>
      <c r="D1" s="6"/>
      <c r="E1" s="6"/>
      <c r="F1" s="6"/>
      <c r="G1" s="6"/>
      <c r="H1" s="6"/>
      <c r="I1" s="6"/>
      <c r="J1" s="6"/>
      <c r="K1" s="6"/>
      <c r="L1" s="6"/>
      <c r="M1" s="6"/>
      <c r="N1" s="6"/>
      <c r="O1" s="6"/>
      <c r="P1" s="6"/>
      <c r="Q1" s="6"/>
      <c r="S1" s="8" t="s">
        <v>11</v>
      </c>
      <c r="T1" s="17"/>
      <c r="U1" s="17"/>
      <c r="V1" s="17"/>
    </row>
    <row r="2" spans="1:22" x14ac:dyDescent="0.25">
      <c r="A2" s="7"/>
      <c r="B2" s="6"/>
      <c r="C2" s="8" t="s">
        <v>8</v>
      </c>
      <c r="D2" s="8" t="s">
        <v>1</v>
      </c>
      <c r="E2" s="8" t="s">
        <v>2</v>
      </c>
      <c r="F2" s="8" t="s">
        <v>3</v>
      </c>
      <c r="G2" s="8" t="s">
        <v>31</v>
      </c>
      <c r="H2" s="8" t="s">
        <v>32</v>
      </c>
      <c r="I2" s="8" t="s">
        <v>33</v>
      </c>
      <c r="J2" s="8" t="s">
        <v>4</v>
      </c>
      <c r="K2" s="8" t="s">
        <v>5</v>
      </c>
      <c r="L2" s="8" t="s">
        <v>6</v>
      </c>
      <c r="M2" s="8" t="s">
        <v>0</v>
      </c>
      <c r="N2" s="8" t="s">
        <v>36</v>
      </c>
      <c r="O2" s="8" t="s">
        <v>35</v>
      </c>
      <c r="P2" s="8" t="s">
        <v>10</v>
      </c>
      <c r="Q2" s="8" t="s">
        <v>7</v>
      </c>
      <c r="S2" s="18"/>
      <c r="T2" s="17"/>
      <c r="U2" s="8" t="s">
        <v>12</v>
      </c>
      <c r="V2" s="19" t="s">
        <v>13</v>
      </c>
    </row>
    <row r="3" spans="1:22" x14ac:dyDescent="0.25">
      <c r="A3" s="7"/>
      <c r="B3" s="6"/>
      <c r="C3" s="9"/>
      <c r="D3" s="9"/>
      <c r="E3" s="9"/>
      <c r="F3" s="9"/>
      <c r="G3" s="9"/>
      <c r="H3" s="9"/>
      <c r="I3" s="9"/>
      <c r="J3" s="9"/>
      <c r="K3" s="9"/>
      <c r="L3" s="9"/>
      <c r="M3" s="9"/>
      <c r="N3" s="9"/>
      <c r="O3" s="9"/>
      <c r="P3" s="9"/>
      <c r="Q3" s="9"/>
      <c r="S3" s="7" t="s">
        <v>16</v>
      </c>
      <c r="T3" s="16"/>
      <c r="U3" s="12">
        <f>MAX(D4:D33)</f>
        <v>25.9</v>
      </c>
      <c r="V3" s="13">
        <f>MIN(E4:E33)</f>
        <v>7.2</v>
      </c>
    </row>
    <row r="4" spans="1:22" x14ac:dyDescent="0.25">
      <c r="A4" s="7">
        <v>1</v>
      </c>
      <c r="B4" s="10"/>
      <c r="C4" s="11" t="s">
        <v>38</v>
      </c>
      <c r="D4" s="12">
        <v>22.3</v>
      </c>
      <c r="E4" s="13">
        <v>16.100000000000001</v>
      </c>
      <c r="F4" s="14">
        <f t="shared" ref="F4:F33" si="0">AVERAGE(D4:E4)</f>
        <v>19.200000000000003</v>
      </c>
      <c r="G4" s="11">
        <v>97</v>
      </c>
      <c r="H4" s="11">
        <v>56</v>
      </c>
      <c r="I4" s="11">
        <f t="shared" ref="I4:I33" si="1">AVERAGE(G4:H4)</f>
        <v>76.5</v>
      </c>
      <c r="J4" s="11">
        <v>1006</v>
      </c>
      <c r="K4" s="11">
        <v>1003.8</v>
      </c>
      <c r="L4" s="11">
        <f t="shared" ref="L4:L33" si="2">AVERAGE(J4:K4)</f>
        <v>1004.9</v>
      </c>
      <c r="M4" s="11" t="s">
        <v>37</v>
      </c>
      <c r="N4" s="11">
        <v>6</v>
      </c>
      <c r="O4" s="11">
        <v>24.5</v>
      </c>
      <c r="P4" s="11">
        <v>12.2</v>
      </c>
      <c r="Q4" s="11">
        <v>4.0999999999999996</v>
      </c>
      <c r="S4" s="7" t="s">
        <v>17</v>
      </c>
      <c r="T4" s="16"/>
      <c r="U4" s="15">
        <f>MAX(G4:G33)</f>
        <v>99</v>
      </c>
      <c r="V4" s="15">
        <f>MIN(H4:H33)</f>
        <v>38</v>
      </c>
    </row>
    <row r="5" spans="1:22" x14ac:dyDescent="0.25">
      <c r="A5" s="7">
        <v>2</v>
      </c>
      <c r="B5" s="10"/>
      <c r="C5" s="11" t="s">
        <v>39</v>
      </c>
      <c r="D5" s="12">
        <v>21.5</v>
      </c>
      <c r="E5" s="13">
        <v>14.4</v>
      </c>
      <c r="F5" s="14">
        <f t="shared" si="0"/>
        <v>17.95</v>
      </c>
      <c r="G5" s="11">
        <v>91</v>
      </c>
      <c r="H5" s="11">
        <v>50</v>
      </c>
      <c r="I5" s="11">
        <f t="shared" si="1"/>
        <v>70.5</v>
      </c>
      <c r="J5" s="11">
        <v>1006.9</v>
      </c>
      <c r="K5" s="11">
        <v>1004.8</v>
      </c>
      <c r="L5" s="11">
        <f t="shared" si="2"/>
        <v>1005.8499999999999</v>
      </c>
      <c r="M5" s="11" t="s">
        <v>40</v>
      </c>
      <c r="N5" s="11">
        <v>10.3</v>
      </c>
      <c r="O5" s="11">
        <v>36</v>
      </c>
      <c r="P5" s="11">
        <v>3.1</v>
      </c>
      <c r="Q5" s="11">
        <v>0.5</v>
      </c>
      <c r="S5" s="7" t="s">
        <v>14</v>
      </c>
      <c r="T5" s="16"/>
      <c r="U5" s="15">
        <f>MAX(J4:J33)</f>
        <v>1027.9000000000001</v>
      </c>
      <c r="V5" s="15">
        <f>MIN(K4:K33)</f>
        <v>998.8</v>
      </c>
    </row>
    <row r="6" spans="1:22" x14ac:dyDescent="0.25">
      <c r="A6" s="7">
        <v>3</v>
      </c>
      <c r="B6" s="10"/>
      <c r="C6" s="11" t="s">
        <v>41</v>
      </c>
      <c r="D6" s="12">
        <v>22.8</v>
      </c>
      <c r="E6" s="13">
        <v>16</v>
      </c>
      <c r="F6" s="14">
        <f t="shared" si="0"/>
        <v>19.399999999999999</v>
      </c>
      <c r="G6" s="11">
        <v>94</v>
      </c>
      <c r="H6" s="11">
        <v>69</v>
      </c>
      <c r="I6" s="11">
        <f t="shared" si="1"/>
        <v>81.5</v>
      </c>
      <c r="J6" s="11">
        <v>1004.8</v>
      </c>
      <c r="K6" s="11">
        <v>999.5</v>
      </c>
      <c r="L6" s="11">
        <f t="shared" si="2"/>
        <v>1002.15</v>
      </c>
      <c r="M6" s="11" t="s">
        <v>37</v>
      </c>
      <c r="N6" s="11">
        <v>19.5</v>
      </c>
      <c r="O6" s="11">
        <v>51.5</v>
      </c>
      <c r="P6" s="11">
        <v>4.5999999999999996</v>
      </c>
      <c r="Q6" s="11">
        <v>2</v>
      </c>
      <c r="S6" s="7" t="s">
        <v>34</v>
      </c>
      <c r="T6" s="16"/>
      <c r="U6" s="15">
        <f>MAX(N4:N33)</f>
        <v>28.8</v>
      </c>
      <c r="V6" s="15">
        <f>MIN(N4:N33)</f>
        <v>0.8</v>
      </c>
    </row>
    <row r="7" spans="1:22" x14ac:dyDescent="0.25">
      <c r="A7" s="7">
        <v>4</v>
      </c>
      <c r="B7" s="10"/>
      <c r="C7" s="11" t="s">
        <v>47</v>
      </c>
      <c r="D7" s="12">
        <v>22.3</v>
      </c>
      <c r="E7" s="13">
        <v>15.6</v>
      </c>
      <c r="F7" s="14">
        <f t="shared" si="0"/>
        <v>18.95</v>
      </c>
      <c r="G7" s="11">
        <v>92</v>
      </c>
      <c r="H7" s="11">
        <v>53</v>
      </c>
      <c r="I7" s="11">
        <f t="shared" si="1"/>
        <v>72.5</v>
      </c>
      <c r="J7" s="11">
        <v>1010.5</v>
      </c>
      <c r="K7" s="11">
        <v>1002</v>
      </c>
      <c r="L7" s="11">
        <f t="shared" si="2"/>
        <v>1006.25</v>
      </c>
      <c r="M7" s="11" t="s">
        <v>40</v>
      </c>
      <c r="N7" s="11">
        <v>14.8</v>
      </c>
      <c r="O7" s="11">
        <v>38.200000000000003</v>
      </c>
      <c r="P7" s="11">
        <v>1.5</v>
      </c>
      <c r="Q7" s="11">
        <v>0.8</v>
      </c>
      <c r="S7" s="7" t="s">
        <v>35</v>
      </c>
      <c r="T7" s="16"/>
      <c r="U7" s="15">
        <f>MAX(O4:O33)</f>
        <v>66.2</v>
      </c>
      <c r="V7" s="15">
        <f>MIN(O4:O33)</f>
        <v>11.2</v>
      </c>
    </row>
    <row r="8" spans="1:22" x14ac:dyDescent="0.25">
      <c r="A8" s="7">
        <v>5</v>
      </c>
      <c r="B8" s="10"/>
      <c r="C8" s="11" t="s">
        <v>46</v>
      </c>
      <c r="D8" s="12">
        <v>20.5</v>
      </c>
      <c r="E8" s="13">
        <v>13.8</v>
      </c>
      <c r="F8" s="14">
        <f t="shared" si="0"/>
        <v>17.149999999999999</v>
      </c>
      <c r="G8" s="11">
        <v>92</v>
      </c>
      <c r="H8" s="11">
        <v>56</v>
      </c>
      <c r="I8" s="11">
        <f t="shared" si="1"/>
        <v>74</v>
      </c>
      <c r="J8" s="11">
        <v>1022.3</v>
      </c>
      <c r="K8" s="11">
        <v>1010.4</v>
      </c>
      <c r="L8" s="11">
        <f t="shared" si="2"/>
        <v>1016.3499999999999</v>
      </c>
      <c r="M8" s="11" t="s">
        <v>42</v>
      </c>
      <c r="N8" s="11">
        <v>9</v>
      </c>
      <c r="O8" s="11">
        <v>32.4</v>
      </c>
      <c r="P8" s="11">
        <v>0</v>
      </c>
      <c r="Q8" s="11">
        <v>0</v>
      </c>
      <c r="S8" s="7" t="s">
        <v>10</v>
      </c>
      <c r="T8" s="16"/>
      <c r="U8" s="15">
        <f>MAX(P4:P33)</f>
        <v>36.6</v>
      </c>
      <c r="V8" s="15">
        <f>MIN(P4:P33)</f>
        <v>0</v>
      </c>
    </row>
    <row r="9" spans="1:22" x14ac:dyDescent="0.25">
      <c r="A9" s="7">
        <v>6</v>
      </c>
      <c r="B9" s="10"/>
      <c r="C9" s="11" t="s">
        <v>45</v>
      </c>
      <c r="D9" s="12">
        <v>22.7</v>
      </c>
      <c r="E9" s="13">
        <v>10</v>
      </c>
      <c r="F9" s="14">
        <f t="shared" si="0"/>
        <v>16.350000000000001</v>
      </c>
      <c r="G9" s="11">
        <v>98</v>
      </c>
      <c r="H9" s="11">
        <v>44</v>
      </c>
      <c r="I9" s="11">
        <f t="shared" si="1"/>
        <v>71</v>
      </c>
      <c r="J9" s="11">
        <v>1023.7</v>
      </c>
      <c r="K9" s="11">
        <v>1020.8</v>
      </c>
      <c r="L9" s="11">
        <f t="shared" si="2"/>
        <v>1022.25</v>
      </c>
      <c r="M9" s="11" t="s">
        <v>43</v>
      </c>
      <c r="N9" s="11">
        <v>3.9</v>
      </c>
      <c r="O9" s="11">
        <v>24.1</v>
      </c>
      <c r="P9" s="11">
        <v>0</v>
      </c>
      <c r="Q9" s="11">
        <v>0</v>
      </c>
      <c r="S9" s="7" t="s">
        <v>15</v>
      </c>
      <c r="T9" s="16"/>
      <c r="U9" s="15">
        <f>MAX(Q4:Q33)</f>
        <v>19.100000000000001</v>
      </c>
      <c r="V9" s="15">
        <f>MIN(Q4:Q33)</f>
        <v>0</v>
      </c>
    </row>
    <row r="10" spans="1:22" x14ac:dyDescent="0.25">
      <c r="A10" s="7">
        <v>7</v>
      </c>
      <c r="B10" s="10"/>
      <c r="C10" s="11" t="s">
        <v>44</v>
      </c>
      <c r="D10" s="12">
        <v>25.9</v>
      </c>
      <c r="E10" s="13">
        <v>13.3</v>
      </c>
      <c r="F10" s="14">
        <f t="shared" si="0"/>
        <v>19.600000000000001</v>
      </c>
      <c r="G10" s="11">
        <v>83</v>
      </c>
      <c r="H10" s="11">
        <v>38</v>
      </c>
      <c r="I10" s="11">
        <f t="shared" si="1"/>
        <v>60.5</v>
      </c>
      <c r="J10" s="11">
        <v>1019.3</v>
      </c>
      <c r="K10" s="11">
        <v>1011</v>
      </c>
      <c r="L10" s="11">
        <f t="shared" si="2"/>
        <v>1015.15</v>
      </c>
      <c r="M10" s="11" t="s">
        <v>43</v>
      </c>
      <c r="N10" s="11">
        <v>13.3</v>
      </c>
      <c r="O10" s="11">
        <v>42.8</v>
      </c>
      <c r="P10" s="11">
        <v>0</v>
      </c>
      <c r="Q10" s="11">
        <v>0</v>
      </c>
    </row>
    <row r="11" spans="1:22" x14ac:dyDescent="0.25">
      <c r="A11" s="7">
        <v>8</v>
      </c>
      <c r="B11" s="10"/>
      <c r="C11" s="11" t="s">
        <v>48</v>
      </c>
      <c r="D11" s="12">
        <v>21.7</v>
      </c>
      <c r="E11" s="13">
        <v>15.3</v>
      </c>
      <c r="F11" s="14">
        <f t="shared" si="0"/>
        <v>18.5</v>
      </c>
      <c r="G11" s="11">
        <v>94</v>
      </c>
      <c r="H11" s="11">
        <v>59</v>
      </c>
      <c r="I11" s="11">
        <f t="shared" si="1"/>
        <v>76.5</v>
      </c>
      <c r="J11" s="11">
        <v>1017.1</v>
      </c>
      <c r="K11" s="11">
        <v>1011.2</v>
      </c>
      <c r="L11" s="11">
        <f t="shared" si="2"/>
        <v>1014.1500000000001</v>
      </c>
      <c r="M11" s="11" t="s">
        <v>37</v>
      </c>
      <c r="N11" s="11">
        <v>7</v>
      </c>
      <c r="O11" s="11">
        <v>26.6</v>
      </c>
      <c r="P11" s="11">
        <v>3.1</v>
      </c>
      <c r="Q11" s="11">
        <v>1</v>
      </c>
      <c r="S11" s="7" t="s">
        <v>18</v>
      </c>
      <c r="T11" s="16"/>
      <c r="U11" s="16"/>
      <c r="V11" s="20">
        <v>0</v>
      </c>
    </row>
    <row r="12" spans="1:22" x14ac:dyDescent="0.25">
      <c r="A12" s="7">
        <v>9</v>
      </c>
      <c r="B12" s="10"/>
      <c r="C12" s="11" t="s">
        <v>49</v>
      </c>
      <c r="D12" s="12">
        <v>15.4</v>
      </c>
      <c r="E12" s="13">
        <v>10.3</v>
      </c>
      <c r="F12" s="14">
        <f t="shared" si="0"/>
        <v>12.850000000000001</v>
      </c>
      <c r="G12" s="11">
        <v>97</v>
      </c>
      <c r="H12" s="11">
        <v>81</v>
      </c>
      <c r="I12" s="11">
        <f t="shared" si="1"/>
        <v>89</v>
      </c>
      <c r="J12" s="11">
        <v>1016.9</v>
      </c>
      <c r="K12" s="11">
        <v>1013</v>
      </c>
      <c r="L12" s="11">
        <f t="shared" si="2"/>
        <v>1014.95</v>
      </c>
      <c r="M12" s="11" t="s">
        <v>50</v>
      </c>
      <c r="N12" s="11">
        <v>1.1000000000000001</v>
      </c>
      <c r="O12" s="11">
        <v>18.399999999999999</v>
      </c>
      <c r="P12" s="11">
        <v>7.6</v>
      </c>
      <c r="Q12" s="11">
        <v>19.100000000000001</v>
      </c>
      <c r="S12" s="7" t="s">
        <v>19</v>
      </c>
      <c r="T12" s="16"/>
      <c r="U12" s="16"/>
      <c r="V12" s="20">
        <v>0</v>
      </c>
    </row>
    <row r="13" spans="1:22" x14ac:dyDescent="0.25">
      <c r="A13" s="7">
        <v>10</v>
      </c>
      <c r="B13" s="10"/>
      <c r="C13" s="11" t="s">
        <v>51</v>
      </c>
      <c r="D13" s="12">
        <v>19.8</v>
      </c>
      <c r="E13" s="13">
        <v>9.9</v>
      </c>
      <c r="F13" s="14">
        <f t="shared" si="0"/>
        <v>14.850000000000001</v>
      </c>
      <c r="G13" s="11">
        <v>98</v>
      </c>
      <c r="H13" s="11">
        <v>60</v>
      </c>
      <c r="I13" s="11">
        <f t="shared" si="1"/>
        <v>79</v>
      </c>
      <c r="J13" s="11">
        <v>1012.9</v>
      </c>
      <c r="K13" s="11">
        <v>1001.4</v>
      </c>
      <c r="L13" s="11">
        <f t="shared" si="2"/>
        <v>1007.15</v>
      </c>
      <c r="M13" s="11" t="s">
        <v>52</v>
      </c>
      <c r="N13" s="11">
        <v>7.6</v>
      </c>
      <c r="O13" s="11">
        <v>28.1</v>
      </c>
      <c r="P13" s="11">
        <v>1.5</v>
      </c>
      <c r="Q13" s="11">
        <v>0.3</v>
      </c>
      <c r="S13" s="7" t="s">
        <v>20</v>
      </c>
      <c r="T13" s="16"/>
      <c r="U13" s="16"/>
      <c r="V13" s="20">
        <v>11</v>
      </c>
    </row>
    <row r="14" spans="1:22" x14ac:dyDescent="0.25">
      <c r="A14" s="7">
        <v>11</v>
      </c>
      <c r="B14" s="10"/>
      <c r="C14" s="11" t="s">
        <v>53</v>
      </c>
      <c r="D14" s="12">
        <v>19.600000000000001</v>
      </c>
      <c r="E14" s="13">
        <v>13.4</v>
      </c>
      <c r="F14" s="14">
        <f t="shared" si="0"/>
        <v>16.5</v>
      </c>
      <c r="G14" s="11">
        <v>94</v>
      </c>
      <c r="H14" s="11">
        <v>60</v>
      </c>
      <c r="I14" s="11">
        <f t="shared" si="1"/>
        <v>77</v>
      </c>
      <c r="J14" s="11">
        <v>1004.9</v>
      </c>
      <c r="K14" s="11">
        <v>998.8</v>
      </c>
      <c r="L14" s="11">
        <f t="shared" si="2"/>
        <v>1001.8499999999999</v>
      </c>
      <c r="M14" s="11" t="s">
        <v>40</v>
      </c>
      <c r="N14" s="11">
        <v>15.5</v>
      </c>
      <c r="O14" s="11">
        <v>37.4</v>
      </c>
      <c r="P14" s="11">
        <v>3.1</v>
      </c>
      <c r="Q14" s="11">
        <v>1</v>
      </c>
      <c r="S14" s="7" t="s">
        <v>21</v>
      </c>
      <c r="T14" s="16"/>
      <c r="U14" s="16"/>
      <c r="V14" s="20">
        <v>1</v>
      </c>
    </row>
    <row r="15" spans="1:22" x14ac:dyDescent="0.25">
      <c r="A15" s="7">
        <v>12</v>
      </c>
      <c r="B15" s="10"/>
      <c r="C15" s="11" t="s">
        <v>54</v>
      </c>
      <c r="D15" s="12">
        <v>18.399999999999999</v>
      </c>
      <c r="E15" s="13">
        <v>11.3</v>
      </c>
      <c r="F15" s="14">
        <f t="shared" si="0"/>
        <v>14.85</v>
      </c>
      <c r="G15" s="11">
        <v>93</v>
      </c>
      <c r="H15" s="11">
        <v>60</v>
      </c>
      <c r="I15" s="11">
        <f t="shared" si="1"/>
        <v>76.5</v>
      </c>
      <c r="J15" s="11">
        <v>1013.3</v>
      </c>
      <c r="K15" s="11">
        <v>1004.8</v>
      </c>
      <c r="L15" s="11">
        <f t="shared" si="2"/>
        <v>1009.05</v>
      </c>
      <c r="M15" s="11" t="s">
        <v>40</v>
      </c>
      <c r="N15" s="11">
        <v>15.7</v>
      </c>
      <c r="O15" s="11">
        <v>38.9</v>
      </c>
      <c r="P15" s="11">
        <v>36.6</v>
      </c>
      <c r="Q15" s="11">
        <v>11.2</v>
      </c>
      <c r="S15" s="7" t="s">
        <v>22</v>
      </c>
      <c r="T15" s="16"/>
      <c r="U15" s="16"/>
      <c r="V15" s="20">
        <v>0</v>
      </c>
    </row>
    <row r="16" spans="1:22" x14ac:dyDescent="0.25">
      <c r="A16" s="7">
        <v>13</v>
      </c>
      <c r="B16" s="10"/>
      <c r="C16" s="11" t="s">
        <v>55</v>
      </c>
      <c r="D16" s="12">
        <v>18.5</v>
      </c>
      <c r="E16" s="13">
        <v>12.4</v>
      </c>
      <c r="F16" s="14">
        <f t="shared" si="0"/>
        <v>15.45</v>
      </c>
      <c r="G16" s="11">
        <v>92</v>
      </c>
      <c r="H16" s="11">
        <v>64</v>
      </c>
      <c r="I16" s="11">
        <f t="shared" si="1"/>
        <v>78</v>
      </c>
      <c r="J16" s="11">
        <v>1013</v>
      </c>
      <c r="K16" s="11">
        <v>1008.2</v>
      </c>
      <c r="L16" s="11">
        <f t="shared" si="2"/>
        <v>1010.6</v>
      </c>
      <c r="M16" s="11" t="s">
        <v>37</v>
      </c>
      <c r="N16" s="11">
        <v>14.5</v>
      </c>
      <c r="O16" s="11">
        <v>40.299999999999997</v>
      </c>
      <c r="P16" s="11">
        <v>3.1</v>
      </c>
      <c r="Q16" s="11">
        <v>1.5</v>
      </c>
      <c r="S16" s="8" t="s">
        <v>23</v>
      </c>
      <c r="T16" s="16"/>
      <c r="U16" s="16"/>
      <c r="V16" s="20">
        <v>3</v>
      </c>
    </row>
    <row r="17" spans="1:22" x14ac:dyDescent="0.25">
      <c r="A17" s="7">
        <v>14</v>
      </c>
      <c r="B17" s="10"/>
      <c r="C17" s="11" t="s">
        <v>56</v>
      </c>
      <c r="D17" s="12">
        <v>19</v>
      </c>
      <c r="E17" s="13">
        <v>11</v>
      </c>
      <c r="F17" s="14">
        <f t="shared" si="0"/>
        <v>15</v>
      </c>
      <c r="G17" s="11">
        <v>96</v>
      </c>
      <c r="H17" s="11">
        <v>58</v>
      </c>
      <c r="I17" s="11">
        <f t="shared" si="1"/>
        <v>77</v>
      </c>
      <c r="J17" s="11">
        <v>1012.1</v>
      </c>
      <c r="K17" s="11">
        <v>1004.2</v>
      </c>
      <c r="L17" s="11">
        <f t="shared" si="2"/>
        <v>1008.1500000000001</v>
      </c>
      <c r="M17" s="11" t="s">
        <v>40</v>
      </c>
      <c r="N17" s="11">
        <v>11.1</v>
      </c>
      <c r="O17" s="11">
        <v>33.5</v>
      </c>
      <c r="P17" s="11">
        <v>7.6</v>
      </c>
      <c r="Q17" s="11">
        <v>7.1</v>
      </c>
      <c r="S17" s="8" t="s">
        <v>24</v>
      </c>
      <c r="T17" s="16"/>
      <c r="U17" s="16"/>
      <c r="V17" s="20">
        <v>0</v>
      </c>
    </row>
    <row r="18" spans="1:22" x14ac:dyDescent="0.25">
      <c r="A18" s="7">
        <v>15</v>
      </c>
      <c r="B18" s="10"/>
      <c r="C18" s="11" t="s">
        <v>58</v>
      </c>
      <c r="D18" s="12">
        <v>18.7</v>
      </c>
      <c r="E18" s="13">
        <v>13.3</v>
      </c>
      <c r="F18" s="14">
        <f t="shared" si="0"/>
        <v>16</v>
      </c>
      <c r="G18" s="11">
        <v>97</v>
      </c>
      <c r="H18" s="11">
        <v>67</v>
      </c>
      <c r="I18" s="11">
        <f t="shared" si="1"/>
        <v>82</v>
      </c>
      <c r="J18" s="11">
        <v>1004.1</v>
      </c>
      <c r="K18" s="11">
        <v>999.6</v>
      </c>
      <c r="L18" s="11">
        <f t="shared" si="2"/>
        <v>1001.85</v>
      </c>
      <c r="M18" s="11" t="s">
        <v>57</v>
      </c>
      <c r="N18" s="11">
        <v>28.8</v>
      </c>
      <c r="O18" s="11">
        <v>66.2</v>
      </c>
      <c r="P18" s="11">
        <v>7.6</v>
      </c>
      <c r="Q18" s="11">
        <v>6.6</v>
      </c>
      <c r="S18" s="8" t="s">
        <v>25</v>
      </c>
      <c r="T18" s="16"/>
      <c r="U18" s="16"/>
      <c r="V18" s="20">
        <v>0</v>
      </c>
    </row>
    <row r="19" spans="1:22" x14ac:dyDescent="0.25">
      <c r="A19" s="7">
        <v>16</v>
      </c>
      <c r="B19" s="10"/>
      <c r="C19" s="11" t="s">
        <v>59</v>
      </c>
      <c r="D19" s="12">
        <v>16.899999999999999</v>
      </c>
      <c r="E19" s="13">
        <v>13.6</v>
      </c>
      <c r="F19" s="14">
        <f t="shared" si="0"/>
        <v>15.25</v>
      </c>
      <c r="G19" s="11">
        <v>93</v>
      </c>
      <c r="H19" s="11">
        <v>75</v>
      </c>
      <c r="I19" s="11">
        <f t="shared" si="1"/>
        <v>84</v>
      </c>
      <c r="J19" s="11">
        <v>1015.4</v>
      </c>
      <c r="K19" s="11">
        <v>1003.1</v>
      </c>
      <c r="L19" s="11">
        <f t="shared" si="2"/>
        <v>1009.25</v>
      </c>
      <c r="M19" s="11" t="s">
        <v>42</v>
      </c>
      <c r="N19" s="11">
        <v>23</v>
      </c>
      <c r="O19" s="11">
        <v>54.7</v>
      </c>
      <c r="P19" s="11">
        <v>7.6</v>
      </c>
      <c r="Q19" s="11">
        <v>10.9</v>
      </c>
      <c r="S19" s="8" t="s">
        <v>27</v>
      </c>
      <c r="T19" s="16"/>
      <c r="U19" s="16"/>
      <c r="V19" s="20">
        <v>0</v>
      </c>
    </row>
    <row r="20" spans="1:22" x14ac:dyDescent="0.25">
      <c r="A20" s="7">
        <v>17</v>
      </c>
      <c r="B20" s="10"/>
      <c r="C20" s="11" t="s">
        <v>60</v>
      </c>
      <c r="D20" s="12">
        <v>16.2</v>
      </c>
      <c r="E20" s="13">
        <v>12.5</v>
      </c>
      <c r="F20" s="14">
        <f t="shared" si="0"/>
        <v>14.35</v>
      </c>
      <c r="G20" s="11">
        <v>97</v>
      </c>
      <c r="H20" s="11">
        <v>79</v>
      </c>
      <c r="I20" s="11">
        <f t="shared" si="1"/>
        <v>88</v>
      </c>
      <c r="J20" s="11">
        <v>1017.9</v>
      </c>
      <c r="K20" s="11">
        <v>1014.3</v>
      </c>
      <c r="L20" s="11">
        <f t="shared" si="2"/>
        <v>1016.0999999999999</v>
      </c>
      <c r="M20" s="11" t="s">
        <v>40</v>
      </c>
      <c r="N20" s="11">
        <v>13.2</v>
      </c>
      <c r="O20" s="11">
        <v>38.200000000000003</v>
      </c>
      <c r="P20" s="11">
        <v>3.1</v>
      </c>
      <c r="Q20" s="11">
        <v>2.2999999999999998</v>
      </c>
      <c r="S20" s="8" t="s">
        <v>26</v>
      </c>
      <c r="T20" s="16"/>
      <c r="U20" s="16"/>
      <c r="V20" s="20">
        <v>3</v>
      </c>
    </row>
    <row r="21" spans="1:22" x14ac:dyDescent="0.25">
      <c r="A21" s="7">
        <v>18</v>
      </c>
      <c r="B21" s="10"/>
      <c r="C21" s="11" t="s">
        <v>61</v>
      </c>
      <c r="D21" s="12">
        <v>19.2</v>
      </c>
      <c r="E21" s="13">
        <v>16.2</v>
      </c>
      <c r="F21" s="14">
        <f t="shared" si="0"/>
        <v>17.7</v>
      </c>
      <c r="G21" s="11">
        <v>99</v>
      </c>
      <c r="H21" s="11">
        <v>87</v>
      </c>
      <c r="I21" s="11">
        <f t="shared" si="1"/>
        <v>93</v>
      </c>
      <c r="J21" s="11">
        <v>1020.2</v>
      </c>
      <c r="K21" s="11">
        <v>1014.5</v>
      </c>
      <c r="L21" s="11">
        <f t="shared" si="2"/>
        <v>1017.35</v>
      </c>
      <c r="M21" s="11" t="s">
        <v>57</v>
      </c>
      <c r="N21" s="11">
        <v>19.5</v>
      </c>
      <c r="O21" s="11">
        <v>41</v>
      </c>
      <c r="P21" s="11">
        <v>3.1</v>
      </c>
      <c r="Q21" s="11">
        <v>2</v>
      </c>
      <c r="S21" s="2"/>
      <c r="V21" s="3"/>
    </row>
    <row r="22" spans="1:22" x14ac:dyDescent="0.25">
      <c r="A22" s="7">
        <v>19</v>
      </c>
      <c r="B22" s="10"/>
      <c r="C22" s="11" t="s">
        <v>62</v>
      </c>
      <c r="D22" s="12">
        <v>24.9</v>
      </c>
      <c r="E22" s="13">
        <v>15.2</v>
      </c>
      <c r="F22" s="14">
        <f t="shared" si="0"/>
        <v>20.049999999999997</v>
      </c>
      <c r="G22" s="11">
        <v>95</v>
      </c>
      <c r="H22" s="11">
        <v>62</v>
      </c>
      <c r="I22" s="11">
        <f t="shared" si="1"/>
        <v>78.5</v>
      </c>
      <c r="J22" s="11">
        <v>1021.2</v>
      </c>
      <c r="K22" s="11">
        <v>1014.8</v>
      </c>
      <c r="L22" s="11">
        <f t="shared" si="2"/>
        <v>1018</v>
      </c>
      <c r="M22" s="11" t="s">
        <v>40</v>
      </c>
      <c r="N22" s="11">
        <v>11.9</v>
      </c>
      <c r="O22" s="11">
        <v>33.5</v>
      </c>
      <c r="P22" s="11">
        <v>0</v>
      </c>
      <c r="Q22" s="11">
        <v>0</v>
      </c>
      <c r="S22" s="21">
        <v>45901</v>
      </c>
      <c r="T22" s="19"/>
      <c r="U22" s="19" t="s">
        <v>29</v>
      </c>
      <c r="V22" s="22" t="s">
        <v>30</v>
      </c>
    </row>
    <row r="23" spans="1:22" x14ac:dyDescent="0.25">
      <c r="A23" s="7">
        <v>20</v>
      </c>
      <c r="B23" s="10"/>
      <c r="C23" s="11" t="s">
        <v>64</v>
      </c>
      <c r="D23" s="12">
        <v>23.3</v>
      </c>
      <c r="E23" s="13">
        <v>17.899999999999999</v>
      </c>
      <c r="F23" s="14">
        <f t="shared" si="0"/>
        <v>20.6</v>
      </c>
      <c r="G23" s="11">
        <v>94</v>
      </c>
      <c r="H23" s="11">
        <v>68</v>
      </c>
      <c r="I23" s="11">
        <f t="shared" si="1"/>
        <v>81</v>
      </c>
      <c r="J23" s="11">
        <v>1014.7</v>
      </c>
      <c r="K23" s="11">
        <v>1006.8</v>
      </c>
      <c r="L23" s="11">
        <f t="shared" si="2"/>
        <v>1010.75</v>
      </c>
      <c r="M23" s="11" t="s">
        <v>37</v>
      </c>
      <c r="N23" s="11">
        <v>11.4</v>
      </c>
      <c r="O23" s="11">
        <v>30.2</v>
      </c>
      <c r="P23" s="11">
        <v>6.1</v>
      </c>
      <c r="Q23" s="11">
        <v>3.8</v>
      </c>
      <c r="S23" s="23">
        <v>45901</v>
      </c>
      <c r="T23" s="16"/>
      <c r="U23" s="11">
        <v>1.2</v>
      </c>
      <c r="V23" s="11">
        <v>0</v>
      </c>
    </row>
    <row r="24" spans="1:22" x14ac:dyDescent="0.25">
      <c r="A24" s="7">
        <v>21</v>
      </c>
      <c r="B24" s="10"/>
      <c r="C24" s="11" t="s">
        <v>65</v>
      </c>
      <c r="D24" s="12">
        <v>19.8</v>
      </c>
      <c r="E24" s="13">
        <v>10</v>
      </c>
      <c r="F24" s="14">
        <f t="shared" si="0"/>
        <v>14.9</v>
      </c>
      <c r="G24" s="11">
        <v>92</v>
      </c>
      <c r="H24" s="11">
        <v>63</v>
      </c>
      <c r="I24" s="11">
        <f t="shared" si="1"/>
        <v>77.5</v>
      </c>
      <c r="J24" s="11">
        <v>1019.4</v>
      </c>
      <c r="K24" s="11">
        <v>1005.3</v>
      </c>
      <c r="L24" s="11">
        <f t="shared" si="2"/>
        <v>1012.3499999999999</v>
      </c>
      <c r="M24" s="11" t="s">
        <v>57</v>
      </c>
      <c r="N24" s="11">
        <v>15.9</v>
      </c>
      <c r="O24" s="11">
        <v>58.3</v>
      </c>
      <c r="P24" s="11">
        <v>3.1</v>
      </c>
      <c r="Q24" s="11">
        <v>0.8</v>
      </c>
      <c r="S24" s="23">
        <v>45902</v>
      </c>
      <c r="T24" s="16"/>
      <c r="U24" s="11">
        <v>0</v>
      </c>
      <c r="V24" s="11">
        <v>0</v>
      </c>
    </row>
    <row r="25" spans="1:22" x14ac:dyDescent="0.25">
      <c r="A25" s="7">
        <v>22</v>
      </c>
      <c r="B25" s="10"/>
      <c r="C25" s="11" t="s">
        <v>66</v>
      </c>
      <c r="D25" s="12">
        <v>17.7</v>
      </c>
      <c r="E25" s="13">
        <v>9</v>
      </c>
      <c r="F25" s="14">
        <f t="shared" si="0"/>
        <v>13.35</v>
      </c>
      <c r="G25" s="11">
        <v>93</v>
      </c>
      <c r="H25" s="11">
        <v>47</v>
      </c>
      <c r="I25" s="11">
        <f t="shared" si="1"/>
        <v>70</v>
      </c>
      <c r="J25" s="11">
        <v>1024.0999999999999</v>
      </c>
      <c r="K25" s="11">
        <v>1018.9</v>
      </c>
      <c r="L25" s="11">
        <f t="shared" si="2"/>
        <v>1021.5</v>
      </c>
      <c r="M25" s="11" t="s">
        <v>63</v>
      </c>
      <c r="N25" s="11">
        <v>2.4</v>
      </c>
      <c r="O25" s="11">
        <v>21.6</v>
      </c>
      <c r="P25" s="11">
        <v>0</v>
      </c>
      <c r="Q25" s="11">
        <v>0</v>
      </c>
      <c r="S25" s="23">
        <v>45903</v>
      </c>
      <c r="T25" s="16"/>
      <c r="U25" s="11">
        <v>1.4</v>
      </c>
      <c r="V25" s="11">
        <v>0</v>
      </c>
    </row>
    <row r="26" spans="1:22" x14ac:dyDescent="0.25">
      <c r="A26" s="7">
        <v>23</v>
      </c>
      <c r="B26" s="10"/>
      <c r="C26" s="11" t="s">
        <v>68</v>
      </c>
      <c r="D26" s="12">
        <v>18.399999999999999</v>
      </c>
      <c r="E26" s="13">
        <v>8</v>
      </c>
      <c r="F26" s="14">
        <f t="shared" si="0"/>
        <v>13.2</v>
      </c>
      <c r="G26" s="11">
        <v>95</v>
      </c>
      <c r="H26" s="11">
        <v>54</v>
      </c>
      <c r="I26" s="11">
        <f t="shared" si="1"/>
        <v>74.5</v>
      </c>
      <c r="J26" s="11">
        <v>1026.5999999999999</v>
      </c>
      <c r="K26" s="11">
        <v>1023.7</v>
      </c>
      <c r="L26" s="11">
        <f t="shared" si="2"/>
        <v>1025.1500000000001</v>
      </c>
      <c r="M26" s="11" t="s">
        <v>67</v>
      </c>
      <c r="N26" s="11">
        <v>1.8</v>
      </c>
      <c r="O26" s="11">
        <v>18.399999999999999</v>
      </c>
      <c r="P26" s="11">
        <v>0</v>
      </c>
      <c r="Q26" s="11">
        <v>0</v>
      </c>
      <c r="S26" s="23">
        <v>45904</v>
      </c>
      <c r="T26" s="16"/>
      <c r="U26" s="11">
        <v>1</v>
      </c>
      <c r="V26" s="11">
        <v>0</v>
      </c>
    </row>
    <row r="27" spans="1:22" x14ac:dyDescent="0.25">
      <c r="A27" s="7">
        <v>24</v>
      </c>
      <c r="B27" s="10"/>
      <c r="C27" s="11" t="s">
        <v>71</v>
      </c>
      <c r="D27" s="12">
        <v>16.3</v>
      </c>
      <c r="E27" s="13">
        <v>7.2</v>
      </c>
      <c r="F27" s="14">
        <f t="shared" si="0"/>
        <v>11.75</v>
      </c>
      <c r="G27" s="11">
        <v>92</v>
      </c>
      <c r="H27" s="11">
        <v>48</v>
      </c>
      <c r="I27" s="11">
        <f t="shared" si="1"/>
        <v>70</v>
      </c>
      <c r="J27" s="11">
        <v>1027.9000000000001</v>
      </c>
      <c r="K27" s="11">
        <v>1024.2</v>
      </c>
      <c r="L27" s="11">
        <f t="shared" si="2"/>
        <v>1026.0500000000002</v>
      </c>
      <c r="M27" s="11" t="s">
        <v>69</v>
      </c>
      <c r="N27" s="11">
        <v>8.4</v>
      </c>
      <c r="O27" s="11">
        <v>33.5</v>
      </c>
      <c r="P27" s="11">
        <v>0</v>
      </c>
      <c r="Q27" s="11">
        <v>0</v>
      </c>
      <c r="S27" s="23">
        <v>45905</v>
      </c>
      <c r="T27" s="16"/>
      <c r="U27" s="11">
        <v>0</v>
      </c>
      <c r="V27" s="11">
        <v>0</v>
      </c>
    </row>
    <row r="28" spans="1:22" x14ac:dyDescent="0.25">
      <c r="A28" s="7">
        <v>25</v>
      </c>
      <c r="B28" s="10"/>
      <c r="C28" s="11" t="s">
        <v>72</v>
      </c>
      <c r="D28" s="12">
        <v>16.399999999999999</v>
      </c>
      <c r="E28" s="13">
        <v>8.1999999999999993</v>
      </c>
      <c r="F28" s="14">
        <f t="shared" si="0"/>
        <v>12.299999999999999</v>
      </c>
      <c r="G28" s="11">
        <v>87</v>
      </c>
      <c r="H28" s="11">
        <v>39</v>
      </c>
      <c r="I28" s="11">
        <f t="shared" si="1"/>
        <v>63</v>
      </c>
      <c r="J28" s="11">
        <v>1025.5999999999999</v>
      </c>
      <c r="K28" s="11">
        <v>1022.6</v>
      </c>
      <c r="L28" s="11">
        <f t="shared" si="2"/>
        <v>1024.0999999999999</v>
      </c>
      <c r="M28" s="11" t="s">
        <v>69</v>
      </c>
      <c r="N28" s="11">
        <v>11.5</v>
      </c>
      <c r="O28" s="11">
        <v>37.4</v>
      </c>
      <c r="P28" s="11">
        <v>0</v>
      </c>
      <c r="Q28" s="11">
        <v>0</v>
      </c>
      <c r="S28" s="23">
        <v>45906</v>
      </c>
      <c r="T28" s="16"/>
      <c r="U28" s="11">
        <v>0</v>
      </c>
      <c r="V28" s="11">
        <v>0</v>
      </c>
    </row>
    <row r="29" spans="1:22" x14ac:dyDescent="0.25">
      <c r="A29" s="7">
        <v>26</v>
      </c>
      <c r="B29" s="10"/>
      <c r="C29" s="11" t="s">
        <v>73</v>
      </c>
      <c r="D29" s="12">
        <v>15.7</v>
      </c>
      <c r="E29" s="13">
        <v>9.9</v>
      </c>
      <c r="F29" s="14">
        <f t="shared" si="0"/>
        <v>12.8</v>
      </c>
      <c r="G29" s="11">
        <v>92</v>
      </c>
      <c r="H29" s="11">
        <v>63</v>
      </c>
      <c r="I29" s="11">
        <f t="shared" si="1"/>
        <v>77.5</v>
      </c>
      <c r="J29" s="11">
        <v>1023.7</v>
      </c>
      <c r="K29" s="11">
        <v>1021.5</v>
      </c>
      <c r="L29" s="11">
        <f t="shared" si="2"/>
        <v>1022.6</v>
      </c>
      <c r="M29" s="11" t="s">
        <v>70</v>
      </c>
      <c r="N29" s="11">
        <v>7.1</v>
      </c>
      <c r="O29" s="11">
        <v>28.4</v>
      </c>
      <c r="P29" s="11">
        <v>0</v>
      </c>
      <c r="Q29" s="11">
        <v>0</v>
      </c>
      <c r="S29" s="23">
        <v>45907</v>
      </c>
      <c r="T29" s="16"/>
      <c r="U29" s="11">
        <v>1.6</v>
      </c>
      <c r="V29" s="11">
        <v>0</v>
      </c>
    </row>
    <row r="30" spans="1:22" x14ac:dyDescent="0.25">
      <c r="A30" s="7">
        <v>27</v>
      </c>
      <c r="B30" s="10"/>
      <c r="C30" s="11" t="s">
        <v>74</v>
      </c>
      <c r="D30" s="12">
        <v>15.7</v>
      </c>
      <c r="E30" s="13">
        <v>10</v>
      </c>
      <c r="F30" s="14">
        <f t="shared" si="0"/>
        <v>12.85</v>
      </c>
      <c r="G30" s="11">
        <v>96</v>
      </c>
      <c r="H30" s="11">
        <v>76</v>
      </c>
      <c r="I30" s="11">
        <f t="shared" si="1"/>
        <v>86</v>
      </c>
      <c r="J30" s="11">
        <v>1022.1</v>
      </c>
      <c r="K30" s="11">
        <v>1020.3</v>
      </c>
      <c r="L30" s="11">
        <f t="shared" si="2"/>
        <v>1021.2</v>
      </c>
      <c r="M30" s="11" t="s">
        <v>75</v>
      </c>
      <c r="N30" s="11">
        <v>4.0999999999999996</v>
      </c>
      <c r="O30" s="11">
        <v>15.8</v>
      </c>
      <c r="P30" s="11">
        <v>1.5</v>
      </c>
      <c r="Q30" s="11">
        <v>0.3</v>
      </c>
      <c r="S30" s="23">
        <v>45908</v>
      </c>
      <c r="T30" s="16"/>
      <c r="U30" s="11">
        <v>0.5</v>
      </c>
      <c r="V30" s="11">
        <v>0</v>
      </c>
    </row>
    <row r="31" spans="1:22" x14ac:dyDescent="0.25">
      <c r="A31" s="7">
        <v>28</v>
      </c>
      <c r="B31" s="10"/>
      <c r="C31" s="11" t="s">
        <v>76</v>
      </c>
      <c r="D31" s="12">
        <v>20.5</v>
      </c>
      <c r="E31" s="13">
        <v>7.8</v>
      </c>
      <c r="F31" s="14">
        <f t="shared" si="0"/>
        <v>14.15</v>
      </c>
      <c r="G31" s="11">
        <v>99</v>
      </c>
      <c r="H31" s="11">
        <v>53</v>
      </c>
      <c r="I31" s="11">
        <f t="shared" si="1"/>
        <v>76</v>
      </c>
      <c r="J31" s="11">
        <v>1022.1</v>
      </c>
      <c r="K31" s="11">
        <v>1020.4</v>
      </c>
      <c r="L31" s="11">
        <f t="shared" si="2"/>
        <v>1021.25</v>
      </c>
      <c r="M31" s="11" t="s">
        <v>43</v>
      </c>
      <c r="N31" s="11">
        <v>1.6</v>
      </c>
      <c r="O31" s="11">
        <v>14.8</v>
      </c>
      <c r="P31" s="11">
        <v>1.5</v>
      </c>
      <c r="Q31" s="11">
        <v>0.3</v>
      </c>
      <c r="S31" s="23">
        <v>45909</v>
      </c>
      <c r="T31" s="16"/>
      <c r="U31" s="11">
        <v>0</v>
      </c>
      <c r="V31" s="11">
        <v>0</v>
      </c>
    </row>
    <row r="32" spans="1:22" x14ac:dyDescent="0.25">
      <c r="A32" s="7">
        <v>29</v>
      </c>
      <c r="B32" s="10"/>
      <c r="C32" s="11" t="s">
        <v>77</v>
      </c>
      <c r="D32" s="12">
        <v>18.5</v>
      </c>
      <c r="E32" s="13">
        <v>7.8</v>
      </c>
      <c r="F32" s="14">
        <f t="shared" si="0"/>
        <v>13.15</v>
      </c>
      <c r="G32" s="11">
        <v>99</v>
      </c>
      <c r="H32" s="11">
        <v>54</v>
      </c>
      <c r="I32" s="11">
        <f t="shared" si="1"/>
        <v>76.5</v>
      </c>
      <c r="J32" s="11">
        <v>1022.3</v>
      </c>
      <c r="K32" s="11">
        <v>1020.9</v>
      </c>
      <c r="L32" s="11">
        <f t="shared" si="2"/>
        <v>1021.5999999999999</v>
      </c>
      <c r="M32" s="11" t="s">
        <v>50</v>
      </c>
      <c r="N32" s="11">
        <v>2.7</v>
      </c>
      <c r="O32" s="11">
        <v>24.8</v>
      </c>
      <c r="P32" s="11">
        <v>0</v>
      </c>
      <c r="Q32" s="11">
        <v>0</v>
      </c>
      <c r="S32" s="23">
        <v>45910</v>
      </c>
      <c r="T32" s="16"/>
      <c r="U32" s="11">
        <v>0</v>
      </c>
      <c r="V32" s="11">
        <v>0</v>
      </c>
    </row>
    <row r="33" spans="1:22" ht="15.75" thickBot="1" x14ac:dyDescent="0.3">
      <c r="A33" s="7">
        <v>30</v>
      </c>
      <c r="B33" s="10"/>
      <c r="C33" s="11" t="s">
        <v>78</v>
      </c>
      <c r="D33" s="12">
        <v>18.5</v>
      </c>
      <c r="E33" s="13">
        <v>8</v>
      </c>
      <c r="F33" s="14">
        <f t="shared" si="0"/>
        <v>13.25</v>
      </c>
      <c r="G33" s="11">
        <v>99</v>
      </c>
      <c r="H33" s="11">
        <v>64</v>
      </c>
      <c r="I33" s="11">
        <f t="shared" si="1"/>
        <v>81.5</v>
      </c>
      <c r="J33" s="11">
        <v>1026.7</v>
      </c>
      <c r="K33" s="11">
        <v>1021.5</v>
      </c>
      <c r="L33" s="11">
        <f t="shared" si="2"/>
        <v>1024.0999999999999</v>
      </c>
      <c r="M33" s="11" t="s">
        <v>79</v>
      </c>
      <c r="N33" s="11">
        <v>0.8</v>
      </c>
      <c r="O33" s="11">
        <v>11.2</v>
      </c>
      <c r="P33" s="11">
        <v>0</v>
      </c>
      <c r="Q33" s="11">
        <v>0</v>
      </c>
      <c r="S33" s="23">
        <v>45911</v>
      </c>
      <c r="T33" s="16"/>
      <c r="U33" s="11">
        <v>0</v>
      </c>
      <c r="V33" s="11">
        <v>0</v>
      </c>
    </row>
    <row r="34" spans="1:22" ht="15.75" thickBot="1" x14ac:dyDescent="0.3">
      <c r="A34" s="24" t="s">
        <v>9</v>
      </c>
      <c r="B34" s="25"/>
      <c r="C34" s="26" t="s">
        <v>80</v>
      </c>
      <c r="D34" s="27">
        <f t="shared" ref="D34:L34" si="3">AVERAGE(D4:D33)</f>
        <v>19.569999999999997</v>
      </c>
      <c r="E34" s="28">
        <f t="shared" si="3"/>
        <v>11.913333333333332</v>
      </c>
      <c r="F34" s="29">
        <f t="shared" si="3"/>
        <v>15.741666666666667</v>
      </c>
      <c r="G34" s="30">
        <f t="shared" si="3"/>
        <v>94.333333333333329</v>
      </c>
      <c r="H34" s="30">
        <f t="shared" si="3"/>
        <v>60.233333333333334</v>
      </c>
      <c r="I34" s="30">
        <f t="shared" si="3"/>
        <v>77.283333333333331</v>
      </c>
      <c r="J34" s="30">
        <f t="shared" si="3"/>
        <v>1017.2566666666665</v>
      </c>
      <c r="K34" s="30">
        <f t="shared" si="3"/>
        <v>1011.5433333333334</v>
      </c>
      <c r="L34" s="30">
        <f t="shared" si="3"/>
        <v>1014.3999999999997</v>
      </c>
      <c r="M34" s="30" t="s">
        <v>40</v>
      </c>
      <c r="N34" s="30">
        <f>AVERAGE(N4:N33)</f>
        <v>10.446666666666665</v>
      </c>
      <c r="O34" s="30">
        <f>MAX(O4:O33)</f>
        <v>66.2</v>
      </c>
      <c r="P34" s="30">
        <f>MAX(P4:P33)</f>
        <v>36.6</v>
      </c>
      <c r="Q34" s="31">
        <f>SUM(Q4:Q33)</f>
        <v>75.599999999999994</v>
      </c>
      <c r="S34" s="23">
        <v>45912</v>
      </c>
      <c r="T34" s="16"/>
      <c r="U34" s="11">
        <v>0</v>
      </c>
      <c r="V34" s="11">
        <v>0</v>
      </c>
    </row>
    <row r="35" spans="1:22" x14ac:dyDescent="0.25">
      <c r="C35" s="1"/>
      <c r="D35" s="1"/>
      <c r="E35" s="1"/>
      <c r="F35" s="1"/>
      <c r="G35" s="1"/>
      <c r="H35" s="1"/>
      <c r="I35" s="1"/>
      <c r="J35" s="1"/>
      <c r="K35" s="1"/>
      <c r="L35" s="1"/>
      <c r="M35" s="1"/>
      <c r="N35" s="1"/>
      <c r="O35" s="1"/>
      <c r="P35" s="1"/>
      <c r="Q35" s="1"/>
      <c r="R35" s="1"/>
      <c r="S35" s="23">
        <v>45913</v>
      </c>
      <c r="T35" s="16"/>
      <c r="U35" s="11">
        <v>0</v>
      </c>
      <c r="V35" s="11">
        <v>0</v>
      </c>
    </row>
    <row r="36" spans="1:22" x14ac:dyDescent="0.25">
      <c r="R36" s="1"/>
      <c r="S36" s="23">
        <v>45914</v>
      </c>
      <c r="T36" s="16"/>
      <c r="U36" s="11">
        <v>0</v>
      </c>
      <c r="V36" s="11">
        <v>0</v>
      </c>
    </row>
    <row r="37" spans="1:22" x14ac:dyDescent="0.25">
      <c r="R37" s="1"/>
      <c r="S37" s="23">
        <v>45915</v>
      </c>
      <c r="T37" s="16"/>
      <c r="U37" s="11">
        <v>0</v>
      </c>
      <c r="V37" s="11">
        <v>0</v>
      </c>
    </row>
    <row r="38" spans="1:22" x14ac:dyDescent="0.25">
      <c r="S38" s="23">
        <v>45916</v>
      </c>
      <c r="T38" s="16"/>
      <c r="U38" s="11">
        <v>0</v>
      </c>
      <c r="V38" s="11">
        <v>0</v>
      </c>
    </row>
    <row r="39" spans="1:22" x14ac:dyDescent="0.25">
      <c r="S39" s="23">
        <v>45917</v>
      </c>
      <c r="T39" s="16"/>
      <c r="U39" s="11">
        <v>0</v>
      </c>
      <c r="V39" s="11">
        <v>0</v>
      </c>
    </row>
    <row r="40" spans="1:22" x14ac:dyDescent="0.25">
      <c r="S40" s="23">
        <v>45918</v>
      </c>
      <c r="T40" s="16"/>
      <c r="U40" s="11">
        <v>0</v>
      </c>
      <c r="V40" s="11">
        <v>0</v>
      </c>
    </row>
    <row r="41" spans="1:22" x14ac:dyDescent="0.25">
      <c r="S41" s="23">
        <v>45919</v>
      </c>
      <c r="T41" s="16"/>
      <c r="U41" s="11">
        <v>2.1</v>
      </c>
      <c r="V41" s="11">
        <v>0</v>
      </c>
    </row>
    <row r="42" spans="1:22" x14ac:dyDescent="0.25">
      <c r="S42" s="23">
        <v>45920</v>
      </c>
      <c r="T42" s="16"/>
      <c r="U42" s="11">
        <v>2.6</v>
      </c>
      <c r="V42" s="11">
        <v>0</v>
      </c>
    </row>
    <row r="43" spans="1:22" x14ac:dyDescent="0.25">
      <c r="S43" s="23">
        <v>45921</v>
      </c>
      <c r="T43" s="16"/>
      <c r="U43" s="11">
        <v>0</v>
      </c>
      <c r="V43" s="11">
        <v>0</v>
      </c>
    </row>
    <row r="44" spans="1:22" x14ac:dyDescent="0.25">
      <c r="S44" s="23">
        <v>45922</v>
      </c>
      <c r="T44" s="16"/>
      <c r="U44" s="11">
        <v>0</v>
      </c>
      <c r="V44" s="11">
        <v>0</v>
      </c>
    </row>
    <row r="45" spans="1:22" x14ac:dyDescent="0.25">
      <c r="S45" s="23">
        <v>45923</v>
      </c>
      <c r="T45" s="16"/>
      <c r="U45" s="11">
        <v>0</v>
      </c>
      <c r="V45" s="11">
        <v>0</v>
      </c>
    </row>
    <row r="46" spans="1:22" x14ac:dyDescent="0.25">
      <c r="S46" s="23">
        <v>45924</v>
      </c>
      <c r="T46" s="16"/>
      <c r="U46" s="11">
        <v>0</v>
      </c>
      <c r="V46" s="11">
        <v>0</v>
      </c>
    </row>
    <row r="47" spans="1:22" x14ac:dyDescent="0.25">
      <c r="S47" s="23">
        <v>45925</v>
      </c>
      <c r="T47" s="16"/>
      <c r="U47" s="11">
        <v>0</v>
      </c>
      <c r="V47" s="11">
        <v>0</v>
      </c>
    </row>
    <row r="48" spans="1:22" x14ac:dyDescent="0.25">
      <c r="S48" s="23">
        <v>45926</v>
      </c>
      <c r="T48" s="16"/>
      <c r="U48" s="11">
        <v>0</v>
      </c>
      <c r="V48" s="11">
        <v>0</v>
      </c>
    </row>
    <row r="49" spans="19:22" x14ac:dyDescent="0.25">
      <c r="S49" s="23">
        <v>45927</v>
      </c>
      <c r="T49" s="16"/>
      <c r="U49" s="11">
        <v>0</v>
      </c>
      <c r="V49" s="11">
        <v>0</v>
      </c>
    </row>
    <row r="50" spans="19:22" x14ac:dyDescent="0.25">
      <c r="S50" s="23">
        <v>45928</v>
      </c>
      <c r="T50" s="16"/>
      <c r="U50" s="11">
        <v>0</v>
      </c>
      <c r="V50" s="11">
        <v>0</v>
      </c>
    </row>
    <row r="51" spans="19:22" x14ac:dyDescent="0.25">
      <c r="S51" s="23">
        <v>45929</v>
      </c>
      <c r="T51" s="16"/>
      <c r="U51" s="11">
        <v>0</v>
      </c>
      <c r="V51" s="11">
        <v>0</v>
      </c>
    </row>
    <row r="52" spans="19:22" x14ac:dyDescent="0.25">
      <c r="S52" s="23">
        <v>45930</v>
      </c>
      <c r="T52" s="16"/>
      <c r="U52" s="11">
        <v>0</v>
      </c>
      <c r="V52" s="11">
        <v>0</v>
      </c>
    </row>
    <row r="53" spans="19:22" x14ac:dyDescent="0.25">
      <c r="S53" s="8" t="s">
        <v>28</v>
      </c>
      <c r="T53" s="16"/>
      <c r="U53" s="15">
        <f>SUM(U23:U52)</f>
        <v>10.399999999999999</v>
      </c>
      <c r="V53" s="15">
        <f>SUM(V23:V52)</f>
        <v>0</v>
      </c>
    </row>
  </sheetData>
  <pageMargins left="0.7" right="0.7" top="0.75" bottom="0.75" header="0.3" footer="0.3"/>
  <pageSetup paperSize="9" orientation="portrait" r:id="rId1"/>
  <ignoredErrors>
    <ignoredError sqref="U3:V6 V9 V7" formulaRange="1"/>
  </ignoredError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B0F130-B63D-4D20-9F13-A391803F4998}">
  <dimension ref="B2:C25"/>
  <sheetViews>
    <sheetView workbookViewId="0">
      <selection activeCell="Q26" sqref="Q26"/>
    </sheetView>
  </sheetViews>
  <sheetFormatPr defaultRowHeight="15" x14ac:dyDescent="0.25"/>
  <sheetData>
    <row r="2" spans="2:3" x14ac:dyDescent="0.25">
      <c r="B2" s="33">
        <v>2003</v>
      </c>
      <c r="C2" s="32">
        <v>3</v>
      </c>
    </row>
    <row r="3" spans="2:3" x14ac:dyDescent="0.25">
      <c r="B3" s="33">
        <v>2004</v>
      </c>
      <c r="C3" s="32">
        <v>3</v>
      </c>
    </row>
    <row r="4" spans="2:3" x14ac:dyDescent="0.25">
      <c r="B4" s="33">
        <v>2005</v>
      </c>
      <c r="C4" s="32">
        <v>4</v>
      </c>
    </row>
    <row r="5" spans="2:3" x14ac:dyDescent="0.25">
      <c r="B5" s="33">
        <v>2006</v>
      </c>
      <c r="C5" s="32">
        <v>7</v>
      </c>
    </row>
    <row r="6" spans="2:3" x14ac:dyDescent="0.25">
      <c r="B6" s="33">
        <v>2007</v>
      </c>
      <c r="C6" s="32">
        <v>0</v>
      </c>
    </row>
    <row r="7" spans="2:3" x14ac:dyDescent="0.25">
      <c r="B7" s="33">
        <v>2008</v>
      </c>
      <c r="C7" s="32">
        <v>0</v>
      </c>
    </row>
    <row r="8" spans="2:3" x14ac:dyDescent="0.25">
      <c r="B8" s="33">
        <v>2009</v>
      </c>
      <c r="C8" s="32">
        <v>1</v>
      </c>
    </row>
    <row r="9" spans="2:3" x14ac:dyDescent="0.25">
      <c r="B9" s="33">
        <v>2010</v>
      </c>
      <c r="C9" s="32">
        <v>0</v>
      </c>
    </row>
    <row r="10" spans="2:3" x14ac:dyDescent="0.25">
      <c r="B10" s="33">
        <v>2011</v>
      </c>
      <c r="C10" s="32">
        <v>1</v>
      </c>
    </row>
    <row r="11" spans="2:3" x14ac:dyDescent="0.25">
      <c r="B11" s="33">
        <v>2012</v>
      </c>
      <c r="C11" s="32">
        <v>1</v>
      </c>
    </row>
    <row r="12" spans="2:3" x14ac:dyDescent="0.25">
      <c r="B12" s="33">
        <v>2013</v>
      </c>
      <c r="C12" s="32">
        <v>3</v>
      </c>
    </row>
    <row r="13" spans="2:3" x14ac:dyDescent="0.25">
      <c r="B13" s="33">
        <v>2014</v>
      </c>
      <c r="C13" s="32">
        <v>2</v>
      </c>
    </row>
    <row r="14" spans="2:3" x14ac:dyDescent="0.25">
      <c r="B14" s="33">
        <v>2015</v>
      </c>
      <c r="C14" s="32">
        <v>0</v>
      </c>
    </row>
    <row r="15" spans="2:3" x14ac:dyDescent="0.25">
      <c r="B15" s="33">
        <v>2016</v>
      </c>
      <c r="C15" s="32">
        <v>7</v>
      </c>
    </row>
    <row r="16" spans="2:3" x14ac:dyDescent="0.25">
      <c r="B16" s="33">
        <v>2017</v>
      </c>
      <c r="C16" s="32">
        <v>0</v>
      </c>
    </row>
    <row r="17" spans="2:3" x14ac:dyDescent="0.25">
      <c r="B17" s="33">
        <v>2018</v>
      </c>
      <c r="C17" s="32">
        <v>1</v>
      </c>
    </row>
    <row r="18" spans="2:3" x14ac:dyDescent="0.25">
      <c r="B18" s="33">
        <v>2019</v>
      </c>
      <c r="C18" s="32">
        <v>1</v>
      </c>
    </row>
    <row r="19" spans="2:3" x14ac:dyDescent="0.25">
      <c r="B19" s="33">
        <v>2020</v>
      </c>
      <c r="C19" s="32">
        <v>3</v>
      </c>
    </row>
    <row r="20" spans="2:3" x14ac:dyDescent="0.25">
      <c r="B20" s="33">
        <v>2021</v>
      </c>
      <c r="C20" s="32">
        <v>3</v>
      </c>
    </row>
    <row r="21" spans="2:3" x14ac:dyDescent="0.25">
      <c r="B21" s="35">
        <v>2022</v>
      </c>
      <c r="C21" s="34">
        <v>5</v>
      </c>
    </row>
    <row r="22" spans="2:3" x14ac:dyDescent="0.25">
      <c r="B22" s="33">
        <v>2023</v>
      </c>
      <c r="C22" s="32">
        <v>9</v>
      </c>
    </row>
    <row r="23" spans="2:3" x14ac:dyDescent="0.25">
      <c r="B23" s="33">
        <v>2024</v>
      </c>
      <c r="C23" s="36">
        <v>6</v>
      </c>
    </row>
    <row r="24" spans="2:3" x14ac:dyDescent="0.25">
      <c r="B24" s="33">
        <v>2025</v>
      </c>
      <c r="C24" s="36">
        <v>1</v>
      </c>
    </row>
    <row r="25" spans="2:3" x14ac:dyDescent="0.25">
      <c r="C25" s="3">
        <f>AVERAGE(C2:C24)</f>
        <v>2.652173913043478</v>
      </c>
    </row>
  </sheetData>
  <pageMargins left="0.7" right="0.7" top="0.75" bottom="0.75" header="0.3" footer="0.3"/>
  <pageSetup paperSize="9"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2</vt:i4>
      </vt:variant>
    </vt:vector>
  </HeadingPairs>
  <TitlesOfParts>
    <vt:vector size="2" baseType="lpstr">
      <vt:lpstr>september 2025</vt:lpstr>
      <vt:lpstr>zomerse dagen in september</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RDV</dc:creator>
  <cp:lastModifiedBy>R.C. de V</cp:lastModifiedBy>
  <dcterms:created xsi:type="dcterms:W3CDTF">2019-05-19T15:27:50Z</dcterms:created>
  <dcterms:modified xsi:type="dcterms:W3CDTF">2025-10-01T11:10:25Z</dcterms:modified>
</cp:coreProperties>
</file>