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 - WEERARCHIEF\2025\06 - Juni\"/>
    </mc:Choice>
  </mc:AlternateContent>
  <xr:revisionPtr revIDLastSave="0" documentId="13_ncr:1_{609A879C-5654-46DE-A233-D6EE69A7A0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 2025" sheetId="1" r:id="rId1"/>
    <sheet name="zomerse dagen juni" sheetId="2" r:id="rId2"/>
    <sheet name="tropische dagen juni" sheetId="3" r:id="rId3"/>
  </sheets>
  <calcPr calcId="191029"/>
</workbook>
</file>

<file path=xl/calcChain.xml><?xml version="1.0" encoding="utf-8"?>
<calcChain xmlns="http://schemas.openxmlformats.org/spreadsheetml/2006/main">
  <c r="L33" i="1" l="1"/>
  <c r="I33" i="1"/>
  <c r="F33" i="1"/>
  <c r="L32" i="1"/>
  <c r="I32" i="1"/>
  <c r="F32" i="1"/>
  <c r="L31" i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C25" i="3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C25" i="2"/>
  <c r="L4" i="1"/>
  <c r="I4" i="1"/>
  <c r="F4" i="1"/>
  <c r="U9" i="1"/>
  <c r="U8" i="1"/>
  <c r="U7" i="1"/>
  <c r="V8" i="1"/>
  <c r="V53" i="1"/>
  <c r="U53" i="1"/>
  <c r="Q34" i="1"/>
  <c r="P34" i="1"/>
  <c r="O34" i="1"/>
  <c r="N34" i="1"/>
  <c r="K34" i="1"/>
  <c r="J34" i="1"/>
  <c r="H34" i="1"/>
  <c r="G34" i="1"/>
  <c r="E34" i="1"/>
  <c r="D34" i="1"/>
  <c r="V9" i="1"/>
  <c r="V7" i="1"/>
  <c r="V6" i="1"/>
  <c r="U6" i="1"/>
  <c r="V5" i="1"/>
  <c r="U5" i="1"/>
  <c r="V4" i="1"/>
  <c r="U4" i="1"/>
  <c r="V3" i="1"/>
  <c r="U3" i="1"/>
  <c r="F34" i="1" l="1"/>
  <c r="L34" i="1"/>
  <c r="I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R.C. de Vries</author>
  </authors>
  <commentList>
    <comment ref="C4" authorId="0" shapeId="0" xr:uid="{1A4F35C6-8791-4585-AC55-6FF38D4ADC99}">
      <text>
        <r>
          <rPr>
            <b/>
            <sz val="9"/>
            <color indexed="81"/>
            <rFont val="Tahoma"/>
            <charset val="1"/>
          </rPr>
          <t>Op deze eerste dag van de meteorologische zomer was het droog met ook geregeld zon.</t>
        </r>
      </text>
    </comment>
    <comment ref="C5" authorId="0" shapeId="0" xr:uid="{604470BB-0774-433F-B139-96237C6B4DDA}">
      <text>
        <r>
          <rPr>
            <b/>
            <sz val="9"/>
            <color indexed="81"/>
            <rFont val="Tahoma"/>
            <charset val="1"/>
          </rPr>
          <t>Er trokken wolkenvelden over Emmeloord, maar er was ook nog zon.</t>
        </r>
      </text>
    </comment>
    <comment ref="C6" authorId="0" shapeId="0" xr:uid="{723190B1-622E-442B-9402-8E6B73B68C1C}">
      <text>
        <r>
          <rPr>
            <b/>
            <sz val="9"/>
            <color indexed="81"/>
            <rFont val="Tahoma"/>
            <charset val="1"/>
          </rPr>
          <t>De dag begonnen zonnig, maar vanuit het zuidwesten trok er meer bewolking binnen. In de namiddag en avond ook wat gespetter, maar veel stelde het niet voor.</t>
        </r>
      </text>
    </comment>
    <comment ref="C7" authorId="0" shapeId="0" xr:uid="{719548D4-43CA-433C-ADD0-40149F5AF49A}">
      <text>
        <r>
          <rPr>
            <b/>
            <sz val="9"/>
            <color indexed="81"/>
            <rFont val="Tahoma"/>
            <charset val="1"/>
          </rPr>
          <t>In de ochtend veel bewolking en enkele buien. In de middag droog en meer ruimte voor de zon vanuit het westen.</t>
        </r>
      </text>
    </comment>
    <comment ref="C8" authorId="0" shapeId="0" xr:uid="{A860AEA8-AE88-42DD-8AF6-3570A9ECA94C}">
      <text>
        <r>
          <rPr>
            <b/>
            <sz val="9"/>
            <color indexed="81"/>
            <rFont val="Tahoma"/>
            <charset val="1"/>
          </rPr>
          <t>De zon was er af en toe bij, maar er trok ook een bui over. Later ook een langs trekkende onweersbui.</t>
        </r>
      </text>
    </comment>
    <comment ref="C9" authorId="0" shapeId="0" xr:uid="{C4FFA147-E26F-429C-B580-AB43E2D6DFEA}">
      <text>
        <r>
          <rPr>
            <b/>
            <sz val="9"/>
            <color indexed="81"/>
            <rFont val="Tahoma"/>
            <charset val="1"/>
          </rPr>
          <t>We hadden eerst te maken met regenachtig weer, maar in de loop van de dag knapte het op en kwam de zon ook door.</t>
        </r>
      </text>
    </comment>
    <comment ref="C10" authorId="0" shapeId="0" xr:uid="{B7D1642A-58EC-43A6-885B-888341F00381}">
      <text>
        <r>
          <rPr>
            <b/>
            <sz val="9"/>
            <color indexed="81"/>
            <rFont val="Tahoma"/>
            <charset val="1"/>
          </rPr>
          <t>Er vielen enkele buien, maar er was ook geregeld zon. Het was fris en tamelijk winderig.</t>
        </r>
      </text>
    </comment>
    <comment ref="C11" authorId="0" shapeId="0" xr:uid="{0B024834-F6CB-4F15-8B2D-F181C22B8E93}">
      <text>
        <r>
          <rPr>
            <b/>
            <sz val="9"/>
            <color indexed="81"/>
            <rFont val="Tahoma"/>
            <charset val="1"/>
          </rPr>
          <t>De 1e Pinksterdag was een natte en kille varriant. Het regende vaak en het waaide ook stevig.</t>
        </r>
      </text>
    </comment>
    <comment ref="C12" authorId="0" shapeId="0" xr:uid="{688A754D-2110-4AE4-8EF3-B4CC116C5393}">
      <text>
        <r>
          <rPr>
            <b/>
            <sz val="9"/>
            <color indexed="81"/>
            <rFont val="Tahoma"/>
            <charset val="1"/>
          </rPr>
          <t>Tijdens de 2e Pinksterdag viel er eerst nog een bui, verder geregeld zon en droog.</t>
        </r>
      </text>
    </comment>
    <comment ref="C13" authorId="0" shapeId="0" xr:uid="{4945E3F3-8E81-455C-BF97-AC2220058780}">
      <text>
        <r>
          <rPr>
            <b/>
            <sz val="9"/>
            <color indexed="81"/>
            <rFont val="Tahoma"/>
            <charset val="1"/>
          </rPr>
          <t>Er viel in de ochtend enige tijd wat regen. Voor de rest was het droog.</t>
        </r>
      </text>
    </comment>
    <comment ref="C14" authorId="0" shapeId="0" xr:uid="{A44B209B-D89B-4C6C-A308-223A338F5871}">
      <text>
        <r>
          <rPr>
            <b/>
            <sz val="9"/>
            <color indexed="81"/>
            <rFont val="Tahoma"/>
            <charset val="1"/>
          </rPr>
          <t>Er trokken wolkenvelden over het land, maar er was ook zon. Er stond weinig wind.</t>
        </r>
      </text>
    </comment>
    <comment ref="C15" authorId="0" shapeId="0" xr:uid="{F3D65FE7-E988-456D-A5BD-13CBB339DEE4}">
      <text>
        <r>
          <rPr>
            <b/>
            <sz val="9"/>
            <color indexed="81"/>
            <rFont val="Tahoma"/>
            <charset val="1"/>
          </rPr>
          <t>Eerst nog wolkenvelden, maar in de loop van de dag steeds zonniger. Het werd zomers warm.</t>
        </r>
      </text>
    </comment>
    <comment ref="C16" authorId="0" shapeId="0" xr:uid="{85D4C8CB-B0B2-44C3-956B-663F2F53A15E}">
      <text>
        <r>
          <rPr>
            <b/>
            <sz val="9"/>
            <color indexed="81"/>
            <rFont val="Tahoma"/>
            <charset val="1"/>
          </rPr>
          <t>Het was voor het eerst in het jaar tropisch in Emmeloord. Daarbij was er volop zon.</t>
        </r>
      </text>
    </comment>
    <comment ref="C17" authorId="0" shapeId="0" xr:uid="{6F23B075-AC94-4042-AF44-3FF736A274CB}">
      <text>
        <r>
          <rPr>
            <b/>
            <sz val="9"/>
            <color indexed="81"/>
            <rFont val="Tahoma"/>
            <charset val="1"/>
          </rPr>
          <t>Er was geregeld zon en het bleef droog. Het was vooral erg broeierig warm. In de nanacht trok er wel een onweersbui langs</t>
        </r>
      </text>
    </comment>
    <comment ref="C18" authorId="0" shapeId="0" xr:uid="{0BD7C43E-57FD-4D42-9C35-05A01EA39F6E}">
      <text>
        <r>
          <rPr>
            <b/>
            <sz val="9"/>
            <color indexed="81"/>
            <rFont val="Tahoma"/>
            <charset val="1"/>
          </rPr>
          <t>Er trokken wolkenvelden over, maar er was ook steeds meer ruimte voor de zon.</t>
        </r>
      </text>
    </comment>
    <comment ref="C19" authorId="0" shapeId="0" xr:uid="{6BD9C74E-B3AD-4665-98DD-FBC4B70EC0C5}">
      <text>
        <r>
          <rPr>
            <b/>
            <sz val="9"/>
            <color indexed="81"/>
            <rFont val="Tahoma"/>
            <charset val="1"/>
          </rPr>
          <t>Er trokken een paar wolkenvelden over, maar er was ook flink wat zon later op de dag.</t>
        </r>
      </text>
    </comment>
    <comment ref="C20" authorId="0" shapeId="0" xr:uid="{8B0E4E40-0B81-43A7-A100-9D70AD4854DD}">
      <text>
        <r>
          <rPr>
            <b/>
            <sz val="9"/>
            <color indexed="81"/>
            <rFont val="Tahoma"/>
            <charset val="1"/>
          </rPr>
          <t>Er was volop zon, maar er kwamen ook sluierwolken voor. Aangenaam zomerweer.</t>
        </r>
      </text>
    </comment>
    <comment ref="C21" authorId="0" shapeId="0" xr:uid="{89F26105-6C86-4D4E-A565-FCBD1A15FE56}">
      <text>
        <r>
          <rPr>
            <b/>
            <sz val="9"/>
            <color indexed="81"/>
            <rFont val="Tahoma"/>
            <charset val="1"/>
          </rPr>
          <t>Er was vandaag volop ruimte voor de zon en het bleef droog. Aangename temperaturen.</t>
        </r>
      </text>
    </comment>
    <comment ref="C22" authorId="0" shapeId="0" xr:uid="{DD032BF4-5C8C-4470-8EC9-E6112026FA6D}">
      <text>
        <r>
          <rPr>
            <b/>
            <sz val="9"/>
            <color indexed="81"/>
            <rFont val="Tahoma"/>
            <charset val="1"/>
          </rPr>
          <t>Er waren stapelwolken, maar er was ook genoeg ruimte voor de zon.</t>
        </r>
      </text>
    </comment>
    <comment ref="C23" authorId="0" shapeId="0" xr:uid="{08EF6274-B6AE-42EF-A74A-559E803E1F45}">
      <text>
        <r>
          <rPr>
            <b/>
            <sz val="9"/>
            <color indexed="81"/>
            <rFont val="Tahoma"/>
            <charset val="1"/>
          </rPr>
          <t>De wolken gingen steeds meer oplossen in de loop van de dag en uiteindelijk was het zonnig.</t>
        </r>
      </text>
    </comment>
    <comment ref="C24" authorId="0" shapeId="0" xr:uid="{44B2CB9A-C07F-43D4-BA43-1610961F5C09}">
      <text>
        <r>
          <rPr>
            <b/>
            <sz val="9"/>
            <color indexed="81"/>
            <rFont val="Tahoma"/>
            <charset val="1"/>
          </rPr>
          <t>De zon was non-stop te zien en de temperatuur liep flink op tot bijna tropische waardes.</t>
        </r>
      </text>
    </comment>
    <comment ref="C25" authorId="0" shapeId="0" xr:uid="{E3CA494C-45C7-4C43-8E16-2D7FCD320C5B}">
      <text>
        <r>
          <rPr>
            <b/>
            <sz val="9"/>
            <color indexed="81"/>
            <rFont val="Tahoma"/>
            <charset val="1"/>
          </rPr>
          <t>Tijdens de nacht lang boven de 20 graden en zwoel. Overdag broeierig met in de middag enige afkoeling.</t>
        </r>
      </text>
    </comment>
    <comment ref="C26" authorId="0" shapeId="0" xr:uid="{E9CA1E83-5EA9-4FC8-9317-1CF11633370B}">
      <text>
        <r>
          <rPr>
            <b/>
            <sz val="9"/>
            <color indexed="81"/>
            <rFont val="Tahoma"/>
            <charset val="1"/>
          </rPr>
          <t>In de ochtend trokken een paar stevige buien over. In de middag steeds meer zon.</t>
        </r>
      </text>
    </comment>
    <comment ref="C27" authorId="0" shapeId="0" xr:uid="{01A11573-541E-41C8-ACB1-3F9EEDB74FEA}">
      <text>
        <r>
          <rPr>
            <b/>
            <sz val="9"/>
            <color indexed="81"/>
            <rFont val="Tahoma"/>
            <charset val="1"/>
          </rPr>
          <t>Er trokken wolkenvelden over, maar soms was er ook zon. Verder viel er ook een spatje regen.</t>
        </r>
      </text>
    </comment>
    <comment ref="C28" authorId="0" shapeId="0" xr:uid="{4AFE087C-94C4-4699-B5ED-E49074884B44}">
      <text>
        <r>
          <rPr>
            <b/>
            <sz val="9"/>
            <color indexed="81"/>
            <rFont val="Tahoma"/>
            <charset val="1"/>
          </rPr>
          <t>Er trokken wolkenvelden over Emmeloord en er was af en toe ruimte voor de zon. Droog.</t>
        </r>
      </text>
    </comment>
    <comment ref="C29" authorId="0" shapeId="0" xr:uid="{1457B35E-FEBC-4351-8DB2-8885024D1D1D}">
      <text>
        <r>
          <rPr>
            <b/>
            <sz val="9"/>
            <color indexed="81"/>
            <rFont val="Tahoma"/>
            <charset val="1"/>
          </rPr>
          <t>De zon brak af en toe door in de loop van de dag, maar eerst vielen er ook buien.</t>
        </r>
      </text>
    </comment>
    <comment ref="C30" authorId="0" shapeId="0" xr:uid="{421F73C5-E096-421F-95AB-D8235F145453}">
      <text>
        <r>
          <rPr>
            <b/>
            <sz val="9"/>
            <color indexed="81"/>
            <rFont val="Tahoma"/>
            <charset val="1"/>
          </rPr>
          <t>Tijdens de ochtend regende het. In de middag werd het droger en brak de zon nog even door.</t>
        </r>
      </text>
    </comment>
    <comment ref="C31" authorId="0" shapeId="0" xr:uid="{C5E167A0-AA1B-4755-AF4E-4BFBAEE7360F}">
      <text>
        <r>
          <rPr>
            <b/>
            <sz val="9"/>
            <color indexed="81"/>
            <rFont val="Tahoma"/>
            <charset val="1"/>
          </rPr>
          <t>Er trokken wolkenvelden over, maar er was ook ruimte voor de zon. Het bleef droog.</t>
        </r>
      </text>
    </comment>
    <comment ref="C32" authorId="0" shapeId="0" xr:uid="{C6E5FB13-A331-47C9-996B-9FB6FE04865C}">
      <text>
        <r>
          <rPr>
            <b/>
            <sz val="9"/>
            <color indexed="81"/>
            <rFont val="Tahoma"/>
            <charset val="1"/>
          </rPr>
          <t>Er waren een paar wolken, maar verder was er volop ruimte voor de zon.</t>
        </r>
      </text>
    </comment>
    <comment ref="C33" authorId="0" shapeId="0" xr:uid="{DE724A6B-8C80-47BD-9813-B4B2FC525C59}">
      <text>
        <r>
          <rPr>
            <b/>
            <sz val="9"/>
            <color indexed="81"/>
            <rFont val="Tahoma"/>
            <charset val="1"/>
          </rPr>
          <t>Het was zonnig en er kwamen geen wolken voor. Daarbij werd het zomers warm.</t>
        </r>
      </text>
    </comment>
    <comment ref="C34" authorId="0" shapeId="0" xr:uid="{F05A6192-3438-4D61-8169-23B4DFCC73D6}">
      <text>
        <r>
          <rPr>
            <b/>
            <sz val="9"/>
            <color indexed="81"/>
            <rFont val="Tahoma"/>
            <charset val="1"/>
          </rPr>
          <t>De eerste maand van de meteorologische zomer verliep zonnig en vooral aan de warme kant.</t>
        </r>
      </text>
    </comment>
  </commentList>
</comments>
</file>

<file path=xl/sharedStrings.xml><?xml version="1.0" encoding="utf-8"?>
<sst xmlns="http://schemas.openxmlformats.org/spreadsheetml/2006/main" count="101" uniqueCount="80">
  <si>
    <t>Windrichting</t>
  </si>
  <si>
    <t>Tmax in °C</t>
  </si>
  <si>
    <t>Tmin °C</t>
  </si>
  <si>
    <t>Tgem °C</t>
  </si>
  <si>
    <t>Max hPA</t>
  </si>
  <si>
    <t>Min hPA</t>
  </si>
  <si>
    <t>Gem hPA</t>
  </si>
  <si>
    <t>Regen in mm</t>
  </si>
  <si>
    <t>Opmerkingen</t>
  </si>
  <si>
    <t>Gemiddelde</t>
  </si>
  <si>
    <t>Rain Rate</t>
  </si>
  <si>
    <t>Extremen</t>
  </si>
  <si>
    <t>Maximum</t>
  </si>
  <si>
    <t>Minimum</t>
  </si>
  <si>
    <t>Luchtdruk in hPa</t>
  </si>
  <si>
    <t>Grootste dag totaal in mm</t>
  </si>
  <si>
    <t>Temperatuur in °C</t>
  </si>
  <si>
    <t>Luchtvochtigheid in %</t>
  </si>
  <si>
    <t>Ijsdagen</t>
  </si>
  <si>
    <t>Vorstnachten</t>
  </si>
  <si>
    <t>Warme dagen (&gt;20 graden)</t>
  </si>
  <si>
    <t>Zomerse dagen (&gt;25 graden)</t>
  </si>
  <si>
    <t>Tropische dagen (&gt;30 graden)</t>
  </si>
  <si>
    <t>Dag met onweer</t>
  </si>
  <si>
    <t>Dag met hagel</t>
  </si>
  <si>
    <t>Dag met sneeuw</t>
  </si>
  <si>
    <t>Dag met mist</t>
  </si>
  <si>
    <t>Dag met ijzel</t>
  </si>
  <si>
    <t>Totaal</t>
  </si>
  <si>
    <t>Warmtgetal</t>
  </si>
  <si>
    <t>Koudegetal</t>
  </si>
  <si>
    <t>RV max in %</t>
  </si>
  <si>
    <t>RV min in %</t>
  </si>
  <si>
    <t>RV gem in %</t>
  </si>
  <si>
    <t>Gem wind in km/u</t>
  </si>
  <si>
    <t>Max windstoot in km/u</t>
  </si>
  <si>
    <t>Gem Wind in km/u</t>
  </si>
  <si>
    <t>Geregeld zon en droog</t>
  </si>
  <si>
    <t>WZW</t>
  </si>
  <si>
    <t>Wolkenvelden, maar ook zon</t>
  </si>
  <si>
    <t>Zonnige start, later gespetter</t>
  </si>
  <si>
    <t>ZZW</t>
  </si>
  <si>
    <t>Paar buien, later ook zon</t>
  </si>
  <si>
    <t>ZW</t>
  </si>
  <si>
    <t>Af en toe zon, maar ook een bui</t>
  </si>
  <si>
    <t>Regenachtig, later ook zon</t>
  </si>
  <si>
    <t>Enkele buien, ook zon</t>
  </si>
  <si>
    <t>Kille en natte 1e Pinksterdag</t>
  </si>
  <si>
    <t>Geregeld zon en een bui</t>
  </si>
  <si>
    <t>In de ochtend enige regen</t>
  </si>
  <si>
    <t>Wolkenvelden en zon</t>
  </si>
  <si>
    <t>NNW</t>
  </si>
  <si>
    <t>Steeds zonniger en zomers</t>
  </si>
  <si>
    <t>OZO</t>
  </si>
  <si>
    <t>Tropisch met veel zon</t>
  </si>
  <si>
    <t>Geregeld zon en broeierig</t>
  </si>
  <si>
    <t>ZZO</t>
  </si>
  <si>
    <t>Eerst wolken, later meer zon</t>
  </si>
  <si>
    <t xml:space="preserve">W </t>
  </si>
  <si>
    <t>Wolkenvelden en later meer zon</t>
  </si>
  <si>
    <t>WNW</t>
  </si>
  <si>
    <t>Veel zon, ook sluierwolken</t>
  </si>
  <si>
    <t>Veel zon en droog</t>
  </si>
  <si>
    <t>W</t>
  </si>
  <si>
    <t>Stapelwolken en zon</t>
  </si>
  <si>
    <t>NNO</t>
  </si>
  <si>
    <t>Steeds zonniger en vrij warm</t>
  </si>
  <si>
    <t xml:space="preserve">O </t>
  </si>
  <si>
    <t>Stralend zonnig en zeer warm</t>
  </si>
  <si>
    <t>ZO</t>
  </si>
  <si>
    <t>Meer wolken en broeierig</t>
  </si>
  <si>
    <t>Eerst enkele buien. Ook zon</t>
  </si>
  <si>
    <t>Wolkenvelden en een spatje</t>
  </si>
  <si>
    <t>Af en toe zon</t>
  </si>
  <si>
    <t>Enkele buien, later ook zon</t>
  </si>
  <si>
    <t>Ochtend regen, middag zon</t>
  </si>
  <si>
    <t>Veel zon, paar wolken</t>
  </si>
  <si>
    <t>Zonnig en zomers warm</t>
  </si>
  <si>
    <t>O</t>
  </si>
  <si>
    <t>Warm, vrij droog en zonnig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</si>
</sst>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3]mmmm/yy;@"/>
    <numFmt numFmtId="166" formatCode="[$-413]mmm/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2E7EBB"/>
        <bgColor indexed="64"/>
      </patternFill>
    </fill>
  </fills>
  <borders count="7">
    <border>
      <left/>
      <right/>
      <top/>
      <bottom/>
      <diagonal/>
    </border>
    <border>
      <left style="thin">
        <color rgb="FF2E7EBB"/>
      </left>
      <right style="thin">
        <color rgb="FF2E7EBB"/>
      </right>
      <top style="thin">
        <color rgb="FF2E7EBB"/>
      </top>
      <bottom style="thin">
        <color rgb="FF2E7EBB"/>
      </bottom>
      <diagonal/>
    </border>
    <border>
      <left style="medium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medium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0" fillId="0" borderId="3" xfId="0" applyNumberFormat="1" applyBorder="1"/>
    <xf numFmtId="164" fontId="2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6" fontId="0" fillId="0" borderId="0" xfId="0" applyNumberFormat="1"/>
    <xf numFmtId="1" fontId="5" fillId="0" borderId="5" xfId="0" applyNumberFormat="1" applyFont="1" applyBorder="1"/>
    <xf numFmtId="166" fontId="0" fillId="0" borderId="5" xfId="0" applyNumberFormat="1" applyBorder="1"/>
    <xf numFmtId="0" fontId="4" fillId="0" borderId="0" xfId="0" applyFont="1"/>
    <xf numFmtId="0" fontId="0" fillId="0" borderId="6" xfId="0" applyBorder="1"/>
    <xf numFmtId="1" fontId="2" fillId="0" borderId="5" xfId="0" applyNumberFormat="1" applyFont="1" applyBorder="1"/>
    <xf numFmtId="1" fontId="12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E7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g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Temperatuur</a:t>
            </a:r>
            <a:r>
              <a:rPr lang="nl-NL" sz="1600" baseline="0">
                <a:solidFill>
                  <a:schemeClr val="bg1"/>
                </a:solidFill>
              </a:rPr>
              <a:t> juni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0264285714285721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'juni 2025'!$D$4:$D$33</c:f>
              <c:numCache>
                <c:formatCode>0.0</c:formatCode>
                <c:ptCount val="30"/>
                <c:pt idx="0">
                  <c:v>19.2</c:v>
                </c:pt>
                <c:pt idx="1">
                  <c:v>18.3</c:v>
                </c:pt>
                <c:pt idx="2">
                  <c:v>22.5</c:v>
                </c:pt>
                <c:pt idx="3">
                  <c:v>18.5</c:v>
                </c:pt>
                <c:pt idx="4">
                  <c:v>17.399999999999999</c:v>
                </c:pt>
                <c:pt idx="5">
                  <c:v>18.2</c:v>
                </c:pt>
                <c:pt idx="6">
                  <c:v>15.5</c:v>
                </c:pt>
                <c:pt idx="7">
                  <c:v>14.6</c:v>
                </c:pt>
                <c:pt idx="8">
                  <c:v>18.2</c:v>
                </c:pt>
                <c:pt idx="9">
                  <c:v>17.899999999999999</c:v>
                </c:pt>
                <c:pt idx="10">
                  <c:v>20.2</c:v>
                </c:pt>
                <c:pt idx="11">
                  <c:v>25.6</c:v>
                </c:pt>
                <c:pt idx="12">
                  <c:v>30.4</c:v>
                </c:pt>
                <c:pt idx="13">
                  <c:v>28.4</c:v>
                </c:pt>
                <c:pt idx="14">
                  <c:v>20.9</c:v>
                </c:pt>
                <c:pt idx="15">
                  <c:v>20.6</c:v>
                </c:pt>
                <c:pt idx="16">
                  <c:v>24.2</c:v>
                </c:pt>
                <c:pt idx="17">
                  <c:v>23</c:v>
                </c:pt>
                <c:pt idx="18">
                  <c:v>23.2</c:v>
                </c:pt>
                <c:pt idx="19">
                  <c:v>24.9</c:v>
                </c:pt>
                <c:pt idx="20">
                  <c:v>29.6</c:v>
                </c:pt>
                <c:pt idx="21">
                  <c:v>27.2</c:v>
                </c:pt>
                <c:pt idx="22">
                  <c:v>19.8</c:v>
                </c:pt>
                <c:pt idx="23">
                  <c:v>20.3</c:v>
                </c:pt>
                <c:pt idx="24">
                  <c:v>22.4</c:v>
                </c:pt>
                <c:pt idx="25">
                  <c:v>21.3</c:v>
                </c:pt>
                <c:pt idx="26">
                  <c:v>20.9</c:v>
                </c:pt>
                <c:pt idx="27">
                  <c:v>24</c:v>
                </c:pt>
                <c:pt idx="28">
                  <c:v>24</c:v>
                </c:pt>
                <c:pt idx="29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6-460B-A59F-548D51717E5C}"/>
            </c:ext>
          </c:extLst>
        </c:ser>
        <c:ser>
          <c:idx val="1"/>
          <c:order val="1"/>
          <c:tx>
            <c:v>Tmin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'juni 2025'!$E$4:$E$33</c:f>
              <c:numCache>
                <c:formatCode>0.0</c:formatCode>
                <c:ptCount val="30"/>
                <c:pt idx="0">
                  <c:v>14.4</c:v>
                </c:pt>
                <c:pt idx="1">
                  <c:v>12</c:v>
                </c:pt>
                <c:pt idx="2">
                  <c:v>10.1</c:v>
                </c:pt>
                <c:pt idx="3">
                  <c:v>13.1</c:v>
                </c:pt>
                <c:pt idx="4">
                  <c:v>11.8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10.4</c:v>
                </c:pt>
                <c:pt idx="9">
                  <c:v>12.7</c:v>
                </c:pt>
                <c:pt idx="10">
                  <c:v>11.8</c:v>
                </c:pt>
                <c:pt idx="11">
                  <c:v>10.4</c:v>
                </c:pt>
                <c:pt idx="12">
                  <c:v>16.8</c:v>
                </c:pt>
                <c:pt idx="13">
                  <c:v>18.600000000000001</c:v>
                </c:pt>
                <c:pt idx="14">
                  <c:v>15.4</c:v>
                </c:pt>
                <c:pt idx="15">
                  <c:v>13.8</c:v>
                </c:pt>
                <c:pt idx="16">
                  <c:v>12.5</c:v>
                </c:pt>
                <c:pt idx="17">
                  <c:v>15</c:v>
                </c:pt>
                <c:pt idx="18">
                  <c:v>12.9</c:v>
                </c:pt>
                <c:pt idx="19">
                  <c:v>11.1</c:v>
                </c:pt>
                <c:pt idx="20">
                  <c:v>13.5</c:v>
                </c:pt>
                <c:pt idx="21">
                  <c:v>19.100000000000001</c:v>
                </c:pt>
                <c:pt idx="22">
                  <c:v>13.9</c:v>
                </c:pt>
                <c:pt idx="23">
                  <c:v>15.8</c:v>
                </c:pt>
                <c:pt idx="24">
                  <c:v>18</c:v>
                </c:pt>
                <c:pt idx="25">
                  <c:v>16.399999999999999</c:v>
                </c:pt>
                <c:pt idx="26">
                  <c:v>13.9</c:v>
                </c:pt>
                <c:pt idx="27">
                  <c:v>18.5</c:v>
                </c:pt>
                <c:pt idx="28">
                  <c:v>18.8</c:v>
                </c:pt>
                <c:pt idx="29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6-460B-A59F-548D51717E5C}"/>
            </c:ext>
          </c:extLst>
        </c:ser>
        <c:ser>
          <c:idx val="2"/>
          <c:order val="2"/>
          <c:tx>
            <c:v>Tgem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'juni 2025'!$F$4:$F$33</c:f>
              <c:numCache>
                <c:formatCode>0.0</c:formatCode>
                <c:ptCount val="30"/>
                <c:pt idx="0">
                  <c:v>16.8</c:v>
                </c:pt>
                <c:pt idx="1">
                  <c:v>15.15</c:v>
                </c:pt>
                <c:pt idx="2">
                  <c:v>16.3</c:v>
                </c:pt>
                <c:pt idx="3">
                  <c:v>15.8</c:v>
                </c:pt>
                <c:pt idx="4">
                  <c:v>14.6</c:v>
                </c:pt>
                <c:pt idx="5">
                  <c:v>15.6</c:v>
                </c:pt>
                <c:pt idx="6">
                  <c:v>13.75</c:v>
                </c:pt>
                <c:pt idx="7">
                  <c:v>12.8</c:v>
                </c:pt>
                <c:pt idx="8">
                  <c:v>14.3</c:v>
                </c:pt>
                <c:pt idx="9">
                  <c:v>15.299999999999999</c:v>
                </c:pt>
                <c:pt idx="10">
                  <c:v>16</c:v>
                </c:pt>
                <c:pt idx="11">
                  <c:v>18</c:v>
                </c:pt>
                <c:pt idx="12">
                  <c:v>23.6</c:v>
                </c:pt>
                <c:pt idx="13">
                  <c:v>23.5</c:v>
                </c:pt>
                <c:pt idx="14">
                  <c:v>18.149999999999999</c:v>
                </c:pt>
                <c:pt idx="15">
                  <c:v>17.200000000000003</c:v>
                </c:pt>
                <c:pt idx="16">
                  <c:v>18.350000000000001</c:v>
                </c:pt>
                <c:pt idx="17">
                  <c:v>19</c:v>
                </c:pt>
                <c:pt idx="18">
                  <c:v>18.05</c:v>
                </c:pt>
                <c:pt idx="19">
                  <c:v>18</c:v>
                </c:pt>
                <c:pt idx="20">
                  <c:v>21.55</c:v>
                </c:pt>
                <c:pt idx="21">
                  <c:v>23.15</c:v>
                </c:pt>
                <c:pt idx="22">
                  <c:v>16.850000000000001</c:v>
                </c:pt>
                <c:pt idx="23">
                  <c:v>18.05</c:v>
                </c:pt>
                <c:pt idx="24">
                  <c:v>20.2</c:v>
                </c:pt>
                <c:pt idx="25">
                  <c:v>18.850000000000001</c:v>
                </c:pt>
                <c:pt idx="26">
                  <c:v>17.399999999999999</c:v>
                </c:pt>
                <c:pt idx="27">
                  <c:v>21.25</c:v>
                </c:pt>
                <c:pt idx="28">
                  <c:v>21.4</c:v>
                </c:pt>
                <c:pt idx="29">
                  <c:v>20.149999999999999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6-460B-A59F-548D51717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8880"/>
        <c:axId val="65037056"/>
      </c:lineChart>
      <c:catAx>
        <c:axId val="65018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5037056"/>
        <c:crosses val="autoZero"/>
        <c:auto val="1"/>
        <c:lblAlgn val="ctr"/>
        <c:lblOffset val="100"/>
        <c:noMultiLvlLbl val="0"/>
      </c:catAx>
      <c:valAx>
        <c:axId val="65037056"/>
        <c:scaling>
          <c:orientation val="minMax"/>
          <c:min val="7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Temperatuur</a:t>
                </a:r>
                <a:r>
                  <a:rPr lang="nl-NL" baseline="0"/>
                  <a:t> in </a:t>
                </a:r>
                <a:r>
                  <a:rPr lang="nl-NL" sz="1000" b="1" i="0" u="none" strike="noStrike" baseline="0"/>
                  <a:t>°C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0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43984618201864"/>
          <c:y val="0.20538495188101491"/>
          <c:w val="0.11493224684123969"/>
          <c:h val="0.69096638961794887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Luchtvochtigheid</a:t>
            </a:r>
            <a:r>
              <a:rPr lang="nl-NL" sz="1600" baseline="0">
                <a:solidFill>
                  <a:schemeClr val="bg1"/>
                </a:solidFill>
              </a:rPr>
              <a:t> juni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7207875897233275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RV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'juni 2025'!$G$4:$G$33</c:f>
              <c:numCache>
                <c:formatCode>0.0</c:formatCode>
                <c:ptCount val="30"/>
                <c:pt idx="0">
                  <c:v>90</c:v>
                </c:pt>
                <c:pt idx="1">
                  <c:v>90</c:v>
                </c:pt>
                <c:pt idx="2">
                  <c:v>91</c:v>
                </c:pt>
                <c:pt idx="3">
                  <c:v>95</c:v>
                </c:pt>
                <c:pt idx="4">
                  <c:v>94</c:v>
                </c:pt>
                <c:pt idx="5">
                  <c:v>96</c:v>
                </c:pt>
                <c:pt idx="6">
                  <c:v>93</c:v>
                </c:pt>
                <c:pt idx="7">
                  <c:v>95</c:v>
                </c:pt>
                <c:pt idx="8">
                  <c:v>94</c:v>
                </c:pt>
                <c:pt idx="9">
                  <c:v>96</c:v>
                </c:pt>
                <c:pt idx="10">
                  <c:v>87</c:v>
                </c:pt>
                <c:pt idx="11">
                  <c:v>90</c:v>
                </c:pt>
                <c:pt idx="12">
                  <c:v>73</c:v>
                </c:pt>
                <c:pt idx="13">
                  <c:v>79</c:v>
                </c:pt>
                <c:pt idx="14">
                  <c:v>83</c:v>
                </c:pt>
                <c:pt idx="15">
                  <c:v>93</c:v>
                </c:pt>
                <c:pt idx="16">
                  <c:v>93</c:v>
                </c:pt>
                <c:pt idx="17">
                  <c:v>93</c:v>
                </c:pt>
                <c:pt idx="18">
                  <c:v>94</c:v>
                </c:pt>
                <c:pt idx="19">
                  <c:v>86</c:v>
                </c:pt>
                <c:pt idx="20">
                  <c:v>89</c:v>
                </c:pt>
                <c:pt idx="21">
                  <c:v>75</c:v>
                </c:pt>
                <c:pt idx="22">
                  <c:v>94</c:v>
                </c:pt>
                <c:pt idx="23">
                  <c:v>90</c:v>
                </c:pt>
                <c:pt idx="24">
                  <c:v>90</c:v>
                </c:pt>
                <c:pt idx="25">
                  <c:v>97</c:v>
                </c:pt>
                <c:pt idx="26">
                  <c:v>93</c:v>
                </c:pt>
                <c:pt idx="27">
                  <c:v>88</c:v>
                </c:pt>
                <c:pt idx="28">
                  <c:v>92</c:v>
                </c:pt>
                <c:pt idx="2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9-4312-85D8-F890D6B7D681}"/>
            </c:ext>
          </c:extLst>
        </c:ser>
        <c:ser>
          <c:idx val="1"/>
          <c:order val="1"/>
          <c:tx>
            <c:v>Min RV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'juni 2025'!$H$4:$H$33</c:f>
              <c:numCache>
                <c:formatCode>0.0</c:formatCode>
                <c:ptCount val="30"/>
                <c:pt idx="0">
                  <c:v>60</c:v>
                </c:pt>
                <c:pt idx="1">
                  <c:v>58</c:v>
                </c:pt>
                <c:pt idx="2">
                  <c:v>39</c:v>
                </c:pt>
                <c:pt idx="3">
                  <c:v>47</c:v>
                </c:pt>
                <c:pt idx="4">
                  <c:v>67</c:v>
                </c:pt>
                <c:pt idx="5">
                  <c:v>58</c:v>
                </c:pt>
                <c:pt idx="6">
                  <c:v>75</c:v>
                </c:pt>
                <c:pt idx="7">
                  <c:v>66</c:v>
                </c:pt>
                <c:pt idx="8">
                  <c:v>58</c:v>
                </c:pt>
                <c:pt idx="9">
                  <c:v>73</c:v>
                </c:pt>
                <c:pt idx="10">
                  <c:v>49</c:v>
                </c:pt>
                <c:pt idx="11">
                  <c:v>37</c:v>
                </c:pt>
                <c:pt idx="12">
                  <c:v>43</c:v>
                </c:pt>
                <c:pt idx="13">
                  <c:v>48</c:v>
                </c:pt>
                <c:pt idx="14">
                  <c:v>61</c:v>
                </c:pt>
                <c:pt idx="15">
                  <c:v>63</c:v>
                </c:pt>
                <c:pt idx="16">
                  <c:v>47</c:v>
                </c:pt>
                <c:pt idx="17">
                  <c:v>53</c:v>
                </c:pt>
                <c:pt idx="18">
                  <c:v>41</c:v>
                </c:pt>
                <c:pt idx="19">
                  <c:v>36</c:v>
                </c:pt>
                <c:pt idx="20">
                  <c:v>21</c:v>
                </c:pt>
                <c:pt idx="21">
                  <c:v>44</c:v>
                </c:pt>
                <c:pt idx="22">
                  <c:v>54</c:v>
                </c:pt>
                <c:pt idx="23">
                  <c:v>60</c:v>
                </c:pt>
                <c:pt idx="24">
                  <c:v>67</c:v>
                </c:pt>
                <c:pt idx="25">
                  <c:v>77</c:v>
                </c:pt>
                <c:pt idx="26">
                  <c:v>60</c:v>
                </c:pt>
                <c:pt idx="27">
                  <c:v>73</c:v>
                </c:pt>
                <c:pt idx="28">
                  <c:v>61</c:v>
                </c:pt>
                <c:pt idx="29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9-4312-85D8-F890D6B7D681}"/>
            </c:ext>
          </c:extLst>
        </c:ser>
        <c:ser>
          <c:idx val="2"/>
          <c:order val="2"/>
          <c:tx>
            <c:v>Gem RV</c:v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'juni 2025'!$I$4:$I$33</c:f>
              <c:numCache>
                <c:formatCode>0.0</c:formatCode>
                <c:ptCount val="30"/>
                <c:pt idx="0">
                  <c:v>75</c:v>
                </c:pt>
                <c:pt idx="1">
                  <c:v>74</c:v>
                </c:pt>
                <c:pt idx="2">
                  <c:v>65</c:v>
                </c:pt>
                <c:pt idx="3">
                  <c:v>71</c:v>
                </c:pt>
                <c:pt idx="4">
                  <c:v>80.5</c:v>
                </c:pt>
                <c:pt idx="5">
                  <c:v>77</c:v>
                </c:pt>
                <c:pt idx="6">
                  <c:v>84</c:v>
                </c:pt>
                <c:pt idx="7">
                  <c:v>80.5</c:v>
                </c:pt>
                <c:pt idx="8">
                  <c:v>76</c:v>
                </c:pt>
                <c:pt idx="9">
                  <c:v>84.5</c:v>
                </c:pt>
                <c:pt idx="10">
                  <c:v>68</c:v>
                </c:pt>
                <c:pt idx="11">
                  <c:v>63.5</c:v>
                </c:pt>
                <c:pt idx="12">
                  <c:v>58</c:v>
                </c:pt>
                <c:pt idx="13">
                  <c:v>63.5</c:v>
                </c:pt>
                <c:pt idx="14">
                  <c:v>72</c:v>
                </c:pt>
                <c:pt idx="15">
                  <c:v>78</c:v>
                </c:pt>
                <c:pt idx="16">
                  <c:v>70</c:v>
                </c:pt>
                <c:pt idx="17">
                  <c:v>73</c:v>
                </c:pt>
                <c:pt idx="18">
                  <c:v>67.5</c:v>
                </c:pt>
                <c:pt idx="19">
                  <c:v>61</c:v>
                </c:pt>
                <c:pt idx="20">
                  <c:v>55</c:v>
                </c:pt>
                <c:pt idx="21">
                  <c:v>59.5</c:v>
                </c:pt>
                <c:pt idx="22">
                  <c:v>74</c:v>
                </c:pt>
                <c:pt idx="23">
                  <c:v>75</c:v>
                </c:pt>
                <c:pt idx="24">
                  <c:v>78.5</c:v>
                </c:pt>
                <c:pt idx="25">
                  <c:v>87</c:v>
                </c:pt>
                <c:pt idx="26">
                  <c:v>76.5</c:v>
                </c:pt>
                <c:pt idx="27">
                  <c:v>80.5</c:v>
                </c:pt>
                <c:pt idx="28">
                  <c:v>76.5</c:v>
                </c:pt>
                <c:pt idx="29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9-4312-85D8-F890D6B7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05504"/>
        <c:axId val="64819584"/>
      </c:lineChart>
      <c:catAx>
        <c:axId val="64805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19584"/>
        <c:crosses val="autoZero"/>
        <c:auto val="1"/>
        <c:lblAlgn val="ctr"/>
        <c:lblOffset val="100"/>
        <c:noMultiLvlLbl val="0"/>
      </c:catAx>
      <c:valAx>
        <c:axId val="6481958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Luchtvochtigheid</a:t>
                </a:r>
                <a:r>
                  <a:rPr lang="nl-NL" baseline="0"/>
                  <a:t> in %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0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39233139335868"/>
          <c:y val="0.18686643336250108"/>
          <c:w val="0.13222974218523875"/>
          <c:h val="0.70022564887722349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Luchtdruk juni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5267390663143483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hPa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'juni 2025'!$J$4:$J$33</c:f>
              <c:numCache>
                <c:formatCode>0.0</c:formatCode>
                <c:ptCount val="30"/>
                <c:pt idx="0">
                  <c:v>1012.5</c:v>
                </c:pt>
                <c:pt idx="1">
                  <c:v>1015.5</c:v>
                </c:pt>
                <c:pt idx="2">
                  <c:v>1015</c:v>
                </c:pt>
                <c:pt idx="3">
                  <c:v>1007</c:v>
                </c:pt>
                <c:pt idx="4">
                  <c:v>1006.8</c:v>
                </c:pt>
                <c:pt idx="5">
                  <c:v>1008</c:v>
                </c:pt>
                <c:pt idx="6">
                  <c:v>1007.8</c:v>
                </c:pt>
                <c:pt idx="7">
                  <c:v>1018.3</c:v>
                </c:pt>
                <c:pt idx="8">
                  <c:v>1020.7</c:v>
                </c:pt>
                <c:pt idx="9">
                  <c:v>1018.4</c:v>
                </c:pt>
                <c:pt idx="10">
                  <c:v>1022.7</c:v>
                </c:pt>
                <c:pt idx="11">
                  <c:v>1020.7</c:v>
                </c:pt>
                <c:pt idx="12">
                  <c:v>1019.4</c:v>
                </c:pt>
                <c:pt idx="13">
                  <c:v>1018.7</c:v>
                </c:pt>
                <c:pt idx="14">
                  <c:v>1023.3</c:v>
                </c:pt>
                <c:pt idx="15">
                  <c:v>1026.5999999999999</c:v>
                </c:pt>
                <c:pt idx="16">
                  <c:v>1026.7</c:v>
                </c:pt>
                <c:pt idx="17">
                  <c:v>1024.2</c:v>
                </c:pt>
                <c:pt idx="18">
                  <c:v>1026.5999999999999</c:v>
                </c:pt>
                <c:pt idx="19">
                  <c:v>1027.0999999999999</c:v>
                </c:pt>
                <c:pt idx="20">
                  <c:v>1023.7</c:v>
                </c:pt>
                <c:pt idx="21">
                  <c:v>1016.3</c:v>
                </c:pt>
                <c:pt idx="22">
                  <c:v>1012.2</c:v>
                </c:pt>
                <c:pt idx="23">
                  <c:v>1011.9</c:v>
                </c:pt>
                <c:pt idx="24">
                  <c:v>1012.4</c:v>
                </c:pt>
                <c:pt idx="25">
                  <c:v>1014.5</c:v>
                </c:pt>
                <c:pt idx="26">
                  <c:v>1020.8</c:v>
                </c:pt>
                <c:pt idx="27">
                  <c:v>1022.3</c:v>
                </c:pt>
                <c:pt idx="28">
                  <c:v>1023.8</c:v>
                </c:pt>
                <c:pt idx="29">
                  <c:v>1023.4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F1E-B81D-0F25337E0BEB}"/>
            </c:ext>
          </c:extLst>
        </c:ser>
        <c:ser>
          <c:idx val="1"/>
          <c:order val="1"/>
          <c:tx>
            <c:v>Min hPa</c:v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'juni 2025'!$K$4:$K$33</c:f>
              <c:numCache>
                <c:formatCode>0.0</c:formatCode>
                <c:ptCount val="30"/>
                <c:pt idx="0">
                  <c:v>1010.2</c:v>
                </c:pt>
                <c:pt idx="1">
                  <c:v>1011.5</c:v>
                </c:pt>
                <c:pt idx="2">
                  <c:v>1005.9</c:v>
                </c:pt>
                <c:pt idx="3">
                  <c:v>1003.9</c:v>
                </c:pt>
                <c:pt idx="4">
                  <c:v>1001.2</c:v>
                </c:pt>
                <c:pt idx="5">
                  <c:v>999</c:v>
                </c:pt>
                <c:pt idx="6">
                  <c:v>1004.2</c:v>
                </c:pt>
                <c:pt idx="7">
                  <c:v>998.7</c:v>
                </c:pt>
                <c:pt idx="8">
                  <c:v>1017.7</c:v>
                </c:pt>
                <c:pt idx="9">
                  <c:v>1011</c:v>
                </c:pt>
                <c:pt idx="10">
                  <c:v>1018.2</c:v>
                </c:pt>
                <c:pt idx="11">
                  <c:v>1014.6</c:v>
                </c:pt>
                <c:pt idx="12">
                  <c:v>1016.2</c:v>
                </c:pt>
                <c:pt idx="13">
                  <c:v>1013.6</c:v>
                </c:pt>
                <c:pt idx="14">
                  <c:v>1016.9</c:v>
                </c:pt>
                <c:pt idx="15">
                  <c:v>1023</c:v>
                </c:pt>
                <c:pt idx="16">
                  <c:v>1022</c:v>
                </c:pt>
                <c:pt idx="17">
                  <c:v>1021</c:v>
                </c:pt>
                <c:pt idx="18">
                  <c:v>1024</c:v>
                </c:pt>
                <c:pt idx="19">
                  <c:v>1022.8</c:v>
                </c:pt>
                <c:pt idx="20">
                  <c:v>1016.3</c:v>
                </c:pt>
                <c:pt idx="21">
                  <c:v>1009.8</c:v>
                </c:pt>
                <c:pt idx="22">
                  <c:v>1005.2</c:v>
                </c:pt>
                <c:pt idx="23">
                  <c:v>1008.2</c:v>
                </c:pt>
                <c:pt idx="24">
                  <c:v>1008</c:v>
                </c:pt>
                <c:pt idx="25">
                  <c:v>1007.4</c:v>
                </c:pt>
                <c:pt idx="26">
                  <c:v>1014.3</c:v>
                </c:pt>
                <c:pt idx="27">
                  <c:v>1019.2</c:v>
                </c:pt>
                <c:pt idx="28">
                  <c:v>1020.5</c:v>
                </c:pt>
                <c:pt idx="29">
                  <c:v>1015.8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F1E-B81D-0F25337E0BEB}"/>
            </c:ext>
          </c:extLst>
        </c:ser>
        <c:ser>
          <c:idx val="2"/>
          <c:order val="2"/>
          <c:tx>
            <c:v>Gem hPa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val>
            <c:numRef>
              <c:f>'juni 2025'!$L$4:$L$33</c:f>
              <c:numCache>
                <c:formatCode>0.0</c:formatCode>
                <c:ptCount val="30"/>
                <c:pt idx="0">
                  <c:v>1011.35</c:v>
                </c:pt>
                <c:pt idx="1">
                  <c:v>1013.5</c:v>
                </c:pt>
                <c:pt idx="2">
                  <c:v>1010.45</c:v>
                </c:pt>
                <c:pt idx="3">
                  <c:v>1005.45</c:v>
                </c:pt>
                <c:pt idx="4">
                  <c:v>1004</c:v>
                </c:pt>
                <c:pt idx="5">
                  <c:v>1003.5</c:v>
                </c:pt>
                <c:pt idx="6">
                  <c:v>1006</c:v>
                </c:pt>
                <c:pt idx="7">
                  <c:v>1008.5</c:v>
                </c:pt>
                <c:pt idx="8">
                  <c:v>1019.2</c:v>
                </c:pt>
                <c:pt idx="9">
                  <c:v>1014.7</c:v>
                </c:pt>
                <c:pt idx="10">
                  <c:v>1020.45</c:v>
                </c:pt>
                <c:pt idx="11">
                  <c:v>1017.6500000000001</c:v>
                </c:pt>
                <c:pt idx="12">
                  <c:v>1017.8</c:v>
                </c:pt>
                <c:pt idx="13">
                  <c:v>1016.1500000000001</c:v>
                </c:pt>
                <c:pt idx="14">
                  <c:v>1020.0999999999999</c:v>
                </c:pt>
                <c:pt idx="15">
                  <c:v>1024.8</c:v>
                </c:pt>
                <c:pt idx="16">
                  <c:v>1024.3499999999999</c:v>
                </c:pt>
                <c:pt idx="17">
                  <c:v>1022.6</c:v>
                </c:pt>
                <c:pt idx="18">
                  <c:v>1025.3</c:v>
                </c:pt>
                <c:pt idx="19">
                  <c:v>1024.9499999999998</c:v>
                </c:pt>
                <c:pt idx="20">
                  <c:v>1020</c:v>
                </c:pt>
                <c:pt idx="21">
                  <c:v>1013.05</c:v>
                </c:pt>
                <c:pt idx="22">
                  <c:v>1008.7</c:v>
                </c:pt>
                <c:pt idx="23">
                  <c:v>1010.05</c:v>
                </c:pt>
                <c:pt idx="24">
                  <c:v>1010.2</c:v>
                </c:pt>
                <c:pt idx="25">
                  <c:v>1010.95</c:v>
                </c:pt>
                <c:pt idx="26">
                  <c:v>1017.55</c:v>
                </c:pt>
                <c:pt idx="27">
                  <c:v>1020.75</c:v>
                </c:pt>
                <c:pt idx="28">
                  <c:v>1022.15</c:v>
                </c:pt>
                <c:pt idx="29">
                  <c:v>1019.5999999999999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0-4F1E-B81D-0F25337E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62080"/>
        <c:axId val="64863616"/>
      </c:lineChart>
      <c:catAx>
        <c:axId val="64862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63616"/>
        <c:crosses val="autoZero"/>
        <c:auto val="1"/>
        <c:lblAlgn val="ctr"/>
        <c:lblOffset val="100"/>
        <c:noMultiLvlLbl val="0"/>
      </c:catAx>
      <c:valAx>
        <c:axId val="64863616"/>
        <c:scaling>
          <c:orientation val="minMax"/>
          <c:max val="1030"/>
          <c:min val="999"/>
        </c:scaling>
        <c:delete val="0"/>
        <c:axPos val="l"/>
        <c:majorGridlines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Luchtdruk</a:t>
                </a:r>
                <a:r>
                  <a:rPr lang="nl-NL" baseline="0"/>
                  <a:t> in hPa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62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Neerslag juni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41525267948512568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Rain Rate</c:v>
          </c:tx>
          <c:invertIfNegative val="0"/>
          <c:val>
            <c:numRef>
              <c:f>'juni 2025'!$P$4:$P$33</c:f>
              <c:numCache>
                <c:formatCode>0.0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3.1</c:v>
                </c:pt>
                <c:pt idx="4">
                  <c:v>2.5</c:v>
                </c:pt>
                <c:pt idx="5">
                  <c:v>4.5999999999999996</c:v>
                </c:pt>
                <c:pt idx="6">
                  <c:v>1.5</c:v>
                </c:pt>
                <c:pt idx="7">
                  <c:v>3.1</c:v>
                </c:pt>
                <c:pt idx="8">
                  <c:v>1.5</c:v>
                </c:pt>
                <c:pt idx="9">
                  <c:v>3.1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6.6</c:v>
                </c:pt>
                <c:pt idx="23">
                  <c:v>0.1</c:v>
                </c:pt>
                <c:pt idx="24">
                  <c:v>0</c:v>
                </c:pt>
                <c:pt idx="25">
                  <c:v>7.6</c:v>
                </c:pt>
                <c:pt idx="26">
                  <c:v>4.5999999999999996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E-4130-99AF-46876171A74B}"/>
            </c:ext>
          </c:extLst>
        </c:ser>
        <c:ser>
          <c:idx val="1"/>
          <c:order val="1"/>
          <c:tx>
            <c:v>Totaal</c:v>
          </c:tx>
          <c:invertIfNegative val="0"/>
          <c:val>
            <c:numRef>
              <c:f>'juni 2025'!$Q$4:$Q$33</c:f>
              <c:numCache>
                <c:formatCode>0.0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2.2999999999999998</c:v>
                </c:pt>
                <c:pt idx="4">
                  <c:v>4.9000000000000004</c:v>
                </c:pt>
                <c:pt idx="5">
                  <c:v>7.9</c:v>
                </c:pt>
                <c:pt idx="6">
                  <c:v>2.2999999999999998</c:v>
                </c:pt>
                <c:pt idx="7">
                  <c:v>13.6</c:v>
                </c:pt>
                <c:pt idx="8">
                  <c:v>2</c:v>
                </c:pt>
                <c:pt idx="9">
                  <c:v>3.1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8.6</c:v>
                </c:pt>
                <c:pt idx="23">
                  <c:v>0.1</c:v>
                </c:pt>
                <c:pt idx="24">
                  <c:v>0</c:v>
                </c:pt>
                <c:pt idx="25">
                  <c:v>10.4</c:v>
                </c:pt>
                <c:pt idx="26">
                  <c:v>4.8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E-4130-99AF-46876171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29184"/>
        <c:axId val="65230720"/>
      </c:barChart>
      <c:catAx>
        <c:axId val="65229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30720"/>
        <c:crosses val="autoZero"/>
        <c:auto val="1"/>
        <c:lblAlgn val="ctr"/>
        <c:lblOffset val="100"/>
        <c:noMultiLvlLbl val="0"/>
      </c:catAx>
      <c:valAx>
        <c:axId val="65230720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Neerslag in millimeters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6522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Wind juni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3109906960554664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Gem wind</c:v>
          </c:tx>
          <c:spPr>
            <a:ln w="12700"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'juni 2025'!$N$4:$N$33</c:f>
              <c:numCache>
                <c:formatCode>0.0</c:formatCode>
                <c:ptCount val="30"/>
                <c:pt idx="0">
                  <c:v>12.5</c:v>
                </c:pt>
                <c:pt idx="1">
                  <c:v>10.8</c:v>
                </c:pt>
                <c:pt idx="2">
                  <c:v>15.1</c:v>
                </c:pt>
                <c:pt idx="3">
                  <c:v>13.1</c:v>
                </c:pt>
                <c:pt idx="4">
                  <c:v>13.4</c:v>
                </c:pt>
                <c:pt idx="5">
                  <c:v>20</c:v>
                </c:pt>
                <c:pt idx="6">
                  <c:v>10.5</c:v>
                </c:pt>
                <c:pt idx="7">
                  <c:v>17.399999999999999</c:v>
                </c:pt>
                <c:pt idx="8">
                  <c:v>10.4</c:v>
                </c:pt>
                <c:pt idx="9">
                  <c:v>17.2</c:v>
                </c:pt>
                <c:pt idx="10">
                  <c:v>2.5</c:v>
                </c:pt>
                <c:pt idx="11">
                  <c:v>14.1</c:v>
                </c:pt>
                <c:pt idx="12">
                  <c:v>7.8</c:v>
                </c:pt>
                <c:pt idx="13">
                  <c:v>10</c:v>
                </c:pt>
                <c:pt idx="14">
                  <c:v>12.3</c:v>
                </c:pt>
                <c:pt idx="15">
                  <c:v>6.1</c:v>
                </c:pt>
                <c:pt idx="16">
                  <c:v>7.6</c:v>
                </c:pt>
                <c:pt idx="17">
                  <c:v>6.4</c:v>
                </c:pt>
                <c:pt idx="18">
                  <c:v>3.2</c:v>
                </c:pt>
                <c:pt idx="19">
                  <c:v>5.2</c:v>
                </c:pt>
                <c:pt idx="20">
                  <c:v>7.3</c:v>
                </c:pt>
                <c:pt idx="21">
                  <c:v>12.6</c:v>
                </c:pt>
                <c:pt idx="22">
                  <c:v>22.1</c:v>
                </c:pt>
                <c:pt idx="23">
                  <c:v>18.5</c:v>
                </c:pt>
                <c:pt idx="24">
                  <c:v>10.6</c:v>
                </c:pt>
                <c:pt idx="25">
                  <c:v>12.8</c:v>
                </c:pt>
                <c:pt idx="26">
                  <c:v>8.6</c:v>
                </c:pt>
                <c:pt idx="27">
                  <c:v>13.7</c:v>
                </c:pt>
                <c:pt idx="28">
                  <c:v>8.6999999999999993</c:v>
                </c:pt>
                <c:pt idx="29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336-A6FF-6910A9D8780C}"/>
            </c:ext>
          </c:extLst>
        </c:ser>
        <c:ser>
          <c:idx val="1"/>
          <c:order val="1"/>
          <c:tx>
            <c:v>Max windstoten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'juni 2025'!$O$4:$O$33</c:f>
              <c:numCache>
                <c:formatCode>0.0</c:formatCode>
                <c:ptCount val="30"/>
                <c:pt idx="0">
                  <c:v>37.4</c:v>
                </c:pt>
                <c:pt idx="1">
                  <c:v>36.700000000000003</c:v>
                </c:pt>
                <c:pt idx="2">
                  <c:v>47.9</c:v>
                </c:pt>
                <c:pt idx="3">
                  <c:v>36</c:v>
                </c:pt>
                <c:pt idx="4">
                  <c:v>38.9</c:v>
                </c:pt>
                <c:pt idx="5">
                  <c:v>46.1</c:v>
                </c:pt>
                <c:pt idx="6">
                  <c:v>32.4</c:v>
                </c:pt>
                <c:pt idx="7">
                  <c:v>56.5</c:v>
                </c:pt>
                <c:pt idx="8">
                  <c:v>36</c:v>
                </c:pt>
                <c:pt idx="9">
                  <c:v>46.1</c:v>
                </c:pt>
                <c:pt idx="10">
                  <c:v>13.7</c:v>
                </c:pt>
                <c:pt idx="11">
                  <c:v>37.4</c:v>
                </c:pt>
                <c:pt idx="12">
                  <c:v>24.5</c:v>
                </c:pt>
                <c:pt idx="13">
                  <c:v>26.6</c:v>
                </c:pt>
                <c:pt idx="14">
                  <c:v>34.9</c:v>
                </c:pt>
                <c:pt idx="15">
                  <c:v>29.2</c:v>
                </c:pt>
                <c:pt idx="16">
                  <c:v>27</c:v>
                </c:pt>
                <c:pt idx="17">
                  <c:v>25.9</c:v>
                </c:pt>
                <c:pt idx="18">
                  <c:v>19.100000000000001</c:v>
                </c:pt>
                <c:pt idx="19">
                  <c:v>19.100000000000001</c:v>
                </c:pt>
                <c:pt idx="20">
                  <c:v>23</c:v>
                </c:pt>
                <c:pt idx="21">
                  <c:v>46.8</c:v>
                </c:pt>
                <c:pt idx="22">
                  <c:v>49.7</c:v>
                </c:pt>
                <c:pt idx="23">
                  <c:v>46.1</c:v>
                </c:pt>
                <c:pt idx="24">
                  <c:v>30.2</c:v>
                </c:pt>
                <c:pt idx="25">
                  <c:v>42.8</c:v>
                </c:pt>
                <c:pt idx="26">
                  <c:v>33.5</c:v>
                </c:pt>
                <c:pt idx="27">
                  <c:v>34.9</c:v>
                </c:pt>
                <c:pt idx="28">
                  <c:v>32.799999999999997</c:v>
                </c:pt>
                <c:pt idx="29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336-A6FF-6910A9D8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47872"/>
        <c:axId val="65270144"/>
      </c:lineChart>
      <c:catAx>
        <c:axId val="65247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70144"/>
        <c:crosses val="autoZero"/>
        <c:auto val="1"/>
        <c:lblAlgn val="ctr"/>
        <c:lblOffset val="100"/>
        <c:noMultiLvlLbl val="0"/>
      </c:catAx>
      <c:valAx>
        <c:axId val="65270144"/>
        <c:scaling>
          <c:orientation val="minMax"/>
          <c:max val="7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Wind</a:t>
                </a:r>
                <a:r>
                  <a:rPr lang="nl-NL" baseline="0"/>
                  <a:t> in km/u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24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2718369881184"/>
          <c:y val="0.48232429279673372"/>
          <c:w val="0.22939124544915757"/>
          <c:h val="0.16743438320209975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800" b="1">
                <a:solidFill>
                  <a:schemeClr val="bg1"/>
                </a:solidFill>
              </a:rPr>
              <a:t>Zomerse</a:t>
            </a:r>
            <a:r>
              <a:rPr lang="nl-NL" sz="1800" b="1" baseline="0">
                <a:solidFill>
                  <a:schemeClr val="bg1"/>
                </a:solidFill>
              </a:rPr>
              <a:t> dagen juni</a:t>
            </a:r>
            <a:endParaRPr lang="nl-NL" sz="18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47248530381335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4930349231036361"/>
          <c:y val="0.24442220146210542"/>
          <c:w val="0.76240958213330468"/>
          <c:h val="0.623940270178092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18-4206-B86C-64510D74C754}"/>
              </c:ext>
            </c:extLst>
          </c:dPt>
          <c:cat>
            <c:numRef>
              <c:f>'zomerse dagen juni'!$B$3:$B$24</c:f>
              <c:numCache>
                <c:formatCode>[$-413]mmm/yy;@</c:formatCode>
                <c:ptCount val="22"/>
                <c:pt idx="0">
                  <c:v>38139</c:v>
                </c:pt>
                <c:pt idx="1">
                  <c:v>38504</c:v>
                </c:pt>
                <c:pt idx="2">
                  <c:v>38869</c:v>
                </c:pt>
                <c:pt idx="3">
                  <c:v>39234</c:v>
                </c:pt>
                <c:pt idx="4">
                  <c:v>39600</c:v>
                </c:pt>
                <c:pt idx="5">
                  <c:v>39965</c:v>
                </c:pt>
                <c:pt idx="6">
                  <c:v>40330</c:v>
                </c:pt>
                <c:pt idx="7">
                  <c:v>40695</c:v>
                </c:pt>
                <c:pt idx="8">
                  <c:v>41061</c:v>
                </c:pt>
                <c:pt idx="9">
                  <c:v>41426</c:v>
                </c:pt>
                <c:pt idx="10">
                  <c:v>41791</c:v>
                </c:pt>
                <c:pt idx="11">
                  <c:v>42156</c:v>
                </c:pt>
                <c:pt idx="12">
                  <c:v>42522</c:v>
                </c:pt>
                <c:pt idx="13">
                  <c:v>42887</c:v>
                </c:pt>
                <c:pt idx="14">
                  <c:v>43252</c:v>
                </c:pt>
                <c:pt idx="15">
                  <c:v>43617</c:v>
                </c:pt>
                <c:pt idx="16">
                  <c:v>43983</c:v>
                </c:pt>
                <c:pt idx="17">
                  <c:v>44348</c:v>
                </c:pt>
                <c:pt idx="18">
                  <c:v>44713</c:v>
                </c:pt>
                <c:pt idx="19">
                  <c:v>45078</c:v>
                </c:pt>
                <c:pt idx="20">
                  <c:v>45444</c:v>
                </c:pt>
                <c:pt idx="21">
                  <c:v>45809</c:v>
                </c:pt>
              </c:numCache>
            </c:numRef>
          </c:cat>
          <c:val>
            <c:numRef>
              <c:f>'zomerse dagen juni'!$C$3:$C$24</c:f>
              <c:numCache>
                <c:formatCode>0</c:formatCode>
                <c:ptCount val="22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8</c:v>
                </c:pt>
                <c:pt idx="17">
                  <c:v>14</c:v>
                </c:pt>
                <c:pt idx="18">
                  <c:v>4</c:v>
                </c:pt>
                <c:pt idx="19">
                  <c:v>12</c:v>
                </c:pt>
                <c:pt idx="20">
                  <c:v>5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8-4206-B86C-64510D74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700479"/>
        <c:axId val="349700959"/>
      </c:barChart>
      <c:dateAx>
        <c:axId val="349700479"/>
        <c:scaling>
          <c:orientation val="minMax"/>
        </c:scaling>
        <c:delete val="1"/>
        <c:axPos val="b"/>
        <c:numFmt formatCode="[$-413]mmm/yy;@" sourceLinked="1"/>
        <c:majorTickMark val="out"/>
        <c:minorTickMark val="none"/>
        <c:tickLblPos val="nextTo"/>
        <c:crossAx val="349700959"/>
        <c:crosses val="autoZero"/>
        <c:auto val="1"/>
        <c:lblOffset val="100"/>
        <c:baseTimeUnit val="years"/>
      </c:dateAx>
      <c:valAx>
        <c:axId val="349700959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4970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800" b="1" baseline="0">
                <a:solidFill>
                  <a:schemeClr val="bg1"/>
                </a:solidFill>
              </a:rPr>
              <a:t>Tropische dagen juni</a:t>
            </a:r>
            <a:endParaRPr lang="nl-NL" sz="18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47248530381335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4930349231036361"/>
          <c:y val="0.24442220146210542"/>
          <c:w val="0.76240958213330468"/>
          <c:h val="0.623940270178092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41-4598-8B88-7DF6095184C4}"/>
              </c:ext>
            </c:extLst>
          </c:dPt>
          <c:cat>
            <c:numRef>
              <c:f>'tropische dagen juni'!$B$3:$B$24</c:f>
              <c:numCache>
                <c:formatCode>[$-413]mmm/yy;@</c:formatCode>
                <c:ptCount val="22"/>
                <c:pt idx="0">
                  <c:v>38139</c:v>
                </c:pt>
                <c:pt idx="1">
                  <c:v>38504</c:v>
                </c:pt>
                <c:pt idx="2">
                  <c:v>38869</c:v>
                </c:pt>
                <c:pt idx="3">
                  <c:v>39234</c:v>
                </c:pt>
                <c:pt idx="4">
                  <c:v>39600</c:v>
                </c:pt>
                <c:pt idx="5">
                  <c:v>39965</c:v>
                </c:pt>
                <c:pt idx="6">
                  <c:v>40330</c:v>
                </c:pt>
                <c:pt idx="7">
                  <c:v>40695</c:v>
                </c:pt>
                <c:pt idx="8">
                  <c:v>41061</c:v>
                </c:pt>
                <c:pt idx="9">
                  <c:v>41426</c:v>
                </c:pt>
                <c:pt idx="10">
                  <c:v>41791</c:v>
                </c:pt>
                <c:pt idx="11">
                  <c:v>42156</c:v>
                </c:pt>
                <c:pt idx="12">
                  <c:v>42522</c:v>
                </c:pt>
                <c:pt idx="13">
                  <c:v>42887</c:v>
                </c:pt>
                <c:pt idx="14">
                  <c:v>43252</c:v>
                </c:pt>
                <c:pt idx="15">
                  <c:v>43617</c:v>
                </c:pt>
                <c:pt idx="16">
                  <c:v>43983</c:v>
                </c:pt>
                <c:pt idx="17">
                  <c:v>44348</c:v>
                </c:pt>
                <c:pt idx="18">
                  <c:v>44713</c:v>
                </c:pt>
                <c:pt idx="19">
                  <c:v>45078</c:v>
                </c:pt>
                <c:pt idx="20">
                  <c:v>45444</c:v>
                </c:pt>
                <c:pt idx="21">
                  <c:v>45809</c:v>
                </c:pt>
              </c:numCache>
            </c:numRef>
          </c:cat>
          <c:val>
            <c:numRef>
              <c:f>'tropische dagen juni'!$C$3:$C$24</c:f>
              <c:numCache>
                <c:formatCode>0</c:formatCode>
                <c:ptCount val="22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41-4598-8B88-7DF609518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700479"/>
        <c:axId val="349700959"/>
      </c:barChart>
      <c:dateAx>
        <c:axId val="349700479"/>
        <c:scaling>
          <c:orientation val="minMax"/>
        </c:scaling>
        <c:delete val="1"/>
        <c:axPos val="b"/>
        <c:numFmt formatCode="[$-413]mmm/yy;@" sourceLinked="1"/>
        <c:majorTickMark val="out"/>
        <c:minorTickMark val="none"/>
        <c:tickLblPos val="nextTo"/>
        <c:crossAx val="349700959"/>
        <c:crosses val="autoZero"/>
        <c:auto val="1"/>
        <c:lblOffset val="100"/>
        <c:baseTimeUnit val="years"/>
      </c:dateAx>
      <c:valAx>
        <c:axId val="349700959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497004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35</xdr:row>
      <xdr:rowOff>9525</xdr:rowOff>
    </xdr:from>
    <xdr:to>
      <xdr:col>5</xdr:col>
      <xdr:colOff>314325</xdr:colOff>
      <xdr:row>49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35</xdr:row>
      <xdr:rowOff>9525</xdr:rowOff>
    </xdr:from>
    <xdr:to>
      <xdr:col>11</xdr:col>
      <xdr:colOff>666750</xdr:colOff>
      <xdr:row>49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752474</xdr:colOff>
      <xdr:row>35</xdr:row>
      <xdr:rowOff>19050</xdr:rowOff>
    </xdr:from>
    <xdr:to>
      <xdr:col>17</xdr:col>
      <xdr:colOff>0</xdr:colOff>
      <xdr:row>49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361949</xdr:colOff>
      <xdr:row>49</xdr:row>
      <xdr:rowOff>142875</xdr:rowOff>
    </xdr:from>
    <xdr:to>
      <xdr:col>17</xdr:col>
      <xdr:colOff>0</xdr:colOff>
      <xdr:row>64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49</xdr:row>
      <xdr:rowOff>133350</xdr:rowOff>
    </xdr:from>
    <xdr:to>
      <xdr:col>5</xdr:col>
      <xdr:colOff>295275</xdr:colOff>
      <xdr:row>64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</xdr:col>
      <xdr:colOff>742950</xdr:colOff>
      <xdr:row>35</xdr:row>
      <xdr:rowOff>171450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412EDF33-04C8-4B34-A82A-370011A6E1C5}"/>
            </a:ext>
          </a:extLst>
        </xdr:cNvPr>
        <xdr:cNvSpPr txBox="1"/>
      </xdr:nvSpPr>
      <xdr:spPr>
        <a:xfrm>
          <a:off x="2257425" y="68580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8</xdr:col>
      <xdr:colOff>180975</xdr:colOff>
      <xdr:row>35</xdr:row>
      <xdr:rowOff>171450</xdr:rowOff>
    </xdr:from>
    <xdr:ext cx="853503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4399ECC9-F0CD-4C33-99FE-05CF8AED88CB}"/>
            </a:ext>
          </a:extLst>
        </xdr:cNvPr>
        <xdr:cNvSpPr txBox="1"/>
      </xdr:nvSpPr>
      <xdr:spPr>
        <a:xfrm>
          <a:off x="7715250" y="683895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0.44828</cdr:x>
      <cdr:y>0.05903</cdr:y>
    </cdr:from>
    <cdr:to>
      <cdr:x>0.6225</cdr:x>
      <cdr:y>0.39236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DF0E5872-44AF-4ABB-924D-423EC9187CCD}"/>
            </a:ext>
          </a:extLst>
        </cdr:cNvPr>
        <cdr:cNvSpPr txBox="1"/>
      </cdr:nvSpPr>
      <cdr:spPr>
        <a:xfrm xmlns:a="http://schemas.openxmlformats.org/drawingml/2006/main">
          <a:off x="2352676" y="161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0.44862</cdr:x>
      <cdr:y>0.06944</cdr:y>
    </cdr:from>
    <cdr:to>
      <cdr:x>0.53441</cdr:x>
      <cdr:y>0.40277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11D90A4A-535E-4259-ACB9-90D374432D4B}"/>
            </a:ext>
          </a:extLst>
        </cdr:cNvPr>
        <cdr:cNvSpPr txBox="1"/>
      </cdr:nvSpPr>
      <cdr:spPr>
        <a:xfrm xmlns:a="http://schemas.openxmlformats.org/drawingml/2006/main">
          <a:off x="4781562" y="190500"/>
          <a:ext cx="914390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0.37993</cdr:x>
      <cdr:y>0.0625</cdr:y>
    </cdr:from>
    <cdr:to>
      <cdr:x>0.55197</cdr:x>
      <cdr:y>0.39583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3FEFFF6-9E3D-4011-B541-151DA6F27AA5}"/>
            </a:ext>
          </a:extLst>
        </cdr:cNvPr>
        <cdr:cNvSpPr txBox="1"/>
      </cdr:nvSpPr>
      <cdr:spPr>
        <a:xfrm xmlns:a="http://schemas.openxmlformats.org/drawingml/2006/main">
          <a:off x="2019300" y="171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170045</xdr:colOff>
      <xdr:row>11</xdr:row>
      <xdr:rowOff>154214</xdr:rowOff>
    </xdr:from>
    <xdr:ext cx="342786" cy="184731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B4353378-D261-43C5-89E3-E43132A431E0}"/>
            </a:ext>
          </a:extLst>
        </xdr:cNvPr>
        <xdr:cNvSpPr txBox="1"/>
      </xdr:nvSpPr>
      <xdr:spPr>
        <a:xfrm rot="16200000">
          <a:off x="3297072" y="2086867"/>
          <a:ext cx="18473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600" b="1"/>
        </a:p>
      </xdr:txBody>
    </xdr:sp>
    <xdr:clientData/>
  </xdr:oneCellAnchor>
  <xdr:oneCellAnchor>
    <xdr:from>
      <xdr:col>11</xdr:col>
      <xdr:colOff>333375</xdr:colOff>
      <xdr:row>18</xdr:row>
      <xdr:rowOff>171450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996558A9-6B5A-437F-84B3-9692614D39BD}"/>
            </a:ext>
          </a:extLst>
        </xdr:cNvPr>
        <xdr:cNvSpPr txBox="1"/>
      </xdr:nvSpPr>
      <xdr:spPr>
        <a:xfrm>
          <a:off x="7038975" y="3463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 b="1"/>
        </a:p>
      </xdr:txBody>
    </xdr:sp>
    <xdr:clientData/>
  </xdr:oneCellAnchor>
  <xdr:twoCellAnchor>
    <xdr:from>
      <xdr:col>4</xdr:col>
      <xdr:colOff>385761</xdr:colOff>
      <xdr:row>2</xdr:row>
      <xdr:rowOff>19050</xdr:rowOff>
    </xdr:from>
    <xdr:to>
      <xdr:col>15</xdr:col>
      <xdr:colOff>9524</xdr:colOff>
      <xdr:row>19</xdr:row>
      <xdr:rowOff>152400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62C2B419-4AAA-467C-9630-81B39C48C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589205</xdr:colOff>
      <xdr:row>8</xdr:row>
      <xdr:rowOff>1346</xdr:rowOff>
    </xdr:from>
    <xdr:ext cx="342786" cy="1311641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F528AFBB-22F1-4DA3-B728-8C699DA64438}"/>
            </a:ext>
          </a:extLst>
        </xdr:cNvPr>
        <xdr:cNvSpPr txBox="1"/>
      </xdr:nvSpPr>
      <xdr:spPr>
        <a:xfrm rot="16200000">
          <a:off x="2543177" y="1948814"/>
          <a:ext cx="131164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600" b="1">
              <a:solidFill>
                <a:sysClr val="windowText" lastClr="000000"/>
              </a:solidFill>
            </a:rPr>
            <a:t>Aantal dagen</a:t>
          </a:r>
        </a:p>
      </xdr:txBody>
    </xdr:sp>
    <xdr:clientData/>
  </xdr:oneCellAnchor>
  <xdr:oneCellAnchor>
    <xdr:from>
      <xdr:col>9</xdr:col>
      <xdr:colOff>66675</xdr:colOff>
      <xdr:row>3</xdr:row>
      <xdr:rowOff>38100</xdr:rowOff>
    </xdr:from>
    <xdr:ext cx="853503" cy="264560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21AB0E79-81E9-44E2-98DC-63FFBF17517A}"/>
            </a:ext>
          </a:extLst>
        </xdr:cNvPr>
        <xdr:cNvSpPr txBox="1"/>
      </xdr:nvSpPr>
      <xdr:spPr>
        <a:xfrm>
          <a:off x="5553075" y="58674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577214</xdr:colOff>
      <xdr:row>17</xdr:row>
      <xdr:rowOff>76200</xdr:rowOff>
    </xdr:from>
    <xdr:ext cx="5092065" cy="248851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C8A1DCED-2E91-4C9F-BA7F-3E5201AE02A9}"/>
            </a:ext>
          </a:extLst>
        </xdr:cNvPr>
        <xdr:cNvSpPr txBox="1"/>
      </xdr:nvSpPr>
      <xdr:spPr>
        <a:xfrm>
          <a:off x="3625214" y="3185160"/>
          <a:ext cx="509206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l-NL" sz="1000" i="1"/>
            <a:t>2004</a:t>
          </a:r>
          <a:r>
            <a:rPr lang="nl-NL" sz="1000" i="1" baseline="0"/>
            <a:t>       2006      2008       2010      2012      2014      2016      2018       2020       2022     2024       </a:t>
          </a:r>
          <a:endParaRPr lang="nl-NL" sz="1000" i="1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170045</xdr:colOff>
      <xdr:row>11</xdr:row>
      <xdr:rowOff>154214</xdr:rowOff>
    </xdr:from>
    <xdr:ext cx="342786" cy="184731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B70F95E-6527-4E20-8675-DB8D1B9C107A}"/>
            </a:ext>
          </a:extLst>
        </xdr:cNvPr>
        <xdr:cNvSpPr txBox="1"/>
      </xdr:nvSpPr>
      <xdr:spPr>
        <a:xfrm rot="16200000">
          <a:off x="3297072" y="2170687"/>
          <a:ext cx="18473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600" b="1"/>
        </a:p>
      </xdr:txBody>
    </xdr:sp>
    <xdr:clientData/>
  </xdr:oneCellAnchor>
  <xdr:oneCellAnchor>
    <xdr:from>
      <xdr:col>11</xdr:col>
      <xdr:colOff>333375</xdr:colOff>
      <xdr:row>18</xdr:row>
      <xdr:rowOff>171450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6B4C1C93-06BF-41CB-BF98-32C10C5DFD57}"/>
            </a:ext>
          </a:extLst>
        </xdr:cNvPr>
        <xdr:cNvSpPr txBox="1"/>
      </xdr:nvSpPr>
      <xdr:spPr>
        <a:xfrm>
          <a:off x="70389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 b="1"/>
        </a:p>
      </xdr:txBody>
    </xdr:sp>
    <xdr:clientData/>
  </xdr:oneCellAnchor>
  <xdr:twoCellAnchor>
    <xdr:from>
      <xdr:col>4</xdr:col>
      <xdr:colOff>385761</xdr:colOff>
      <xdr:row>2</xdr:row>
      <xdr:rowOff>19050</xdr:rowOff>
    </xdr:from>
    <xdr:to>
      <xdr:col>15</xdr:col>
      <xdr:colOff>9524</xdr:colOff>
      <xdr:row>19</xdr:row>
      <xdr:rowOff>152400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C24FAE78-923F-48B4-94D8-85A680F2D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589205</xdr:colOff>
      <xdr:row>8</xdr:row>
      <xdr:rowOff>1346</xdr:rowOff>
    </xdr:from>
    <xdr:ext cx="342786" cy="1311641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46CFEDD7-19A3-48A3-8D24-013A4D91916D}"/>
            </a:ext>
          </a:extLst>
        </xdr:cNvPr>
        <xdr:cNvSpPr txBox="1"/>
      </xdr:nvSpPr>
      <xdr:spPr>
        <a:xfrm rot="16200000">
          <a:off x="2543177" y="2009774"/>
          <a:ext cx="131164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600" b="1">
              <a:solidFill>
                <a:sysClr val="windowText" lastClr="000000"/>
              </a:solidFill>
            </a:rPr>
            <a:t>Aantal dagen</a:t>
          </a:r>
        </a:p>
      </xdr:txBody>
    </xdr:sp>
    <xdr:clientData/>
  </xdr:oneCellAnchor>
  <xdr:oneCellAnchor>
    <xdr:from>
      <xdr:col>9</xdr:col>
      <xdr:colOff>66675</xdr:colOff>
      <xdr:row>3</xdr:row>
      <xdr:rowOff>38100</xdr:rowOff>
    </xdr:from>
    <xdr:ext cx="853503" cy="264560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1F27DC03-1FA0-4B6B-90AA-38D478C07359}"/>
            </a:ext>
          </a:extLst>
        </xdr:cNvPr>
        <xdr:cNvSpPr txBox="1"/>
      </xdr:nvSpPr>
      <xdr:spPr>
        <a:xfrm>
          <a:off x="5553075" y="6096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577214</xdr:colOff>
      <xdr:row>17</xdr:row>
      <xdr:rowOff>76200</xdr:rowOff>
    </xdr:from>
    <xdr:ext cx="5092065" cy="248851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D421273D-C6A4-41AA-8797-FAA5D2B78F32}"/>
            </a:ext>
          </a:extLst>
        </xdr:cNvPr>
        <xdr:cNvSpPr txBox="1"/>
      </xdr:nvSpPr>
      <xdr:spPr>
        <a:xfrm>
          <a:off x="3625214" y="3314700"/>
          <a:ext cx="509206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l-NL" sz="1000" i="1"/>
            <a:t>2004</a:t>
          </a:r>
          <a:r>
            <a:rPr lang="nl-NL" sz="1000" i="1" baseline="0"/>
            <a:t>       2006      2008       2010      2012      2014      2016      2018       2020       2022     2024       </a:t>
          </a:r>
          <a:endParaRPr lang="nl-NL" sz="1000" i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tabSelected="1" zoomScaleNormal="100" workbookViewId="0">
      <selection activeCell="T45" sqref="T45"/>
    </sheetView>
  </sheetViews>
  <sheetFormatPr defaultRowHeight="15" x14ac:dyDescent="0.25"/>
  <cols>
    <col min="1" max="1" width="13.5703125" customWidth="1"/>
    <col min="3" max="3" width="32.28515625" customWidth="1"/>
    <col min="4" max="4" width="11.28515625" customWidth="1"/>
    <col min="5" max="5" width="10.5703125" customWidth="1"/>
    <col min="6" max="6" width="11.42578125" customWidth="1"/>
    <col min="7" max="7" width="12" customWidth="1"/>
    <col min="8" max="9" width="12.7109375" customWidth="1"/>
    <col min="10" max="10" width="12.85546875" customWidth="1"/>
    <col min="11" max="11" width="13.7109375" customWidth="1"/>
    <col min="12" max="12" width="13.85546875" customWidth="1"/>
    <col min="13" max="13" width="13.5703125" customWidth="1"/>
    <col min="14" max="14" width="17.85546875" customWidth="1"/>
    <col min="15" max="15" width="20.5703125" customWidth="1"/>
    <col min="16" max="16" width="10.140625" customWidth="1"/>
    <col min="17" max="17" width="14" customWidth="1"/>
    <col min="19" max="19" width="26.7109375" customWidth="1"/>
    <col min="21" max="22" width="11.140625" customWidth="1"/>
  </cols>
  <sheetData>
    <row r="1" spans="1:22" x14ac:dyDescent="0.25">
      <c r="A1" s="4">
        <v>45809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S1" s="8" t="s">
        <v>11</v>
      </c>
      <c r="T1" s="17"/>
      <c r="U1" s="17"/>
      <c r="V1" s="17"/>
    </row>
    <row r="2" spans="1:22" x14ac:dyDescent="0.25">
      <c r="A2" s="7"/>
      <c r="B2" s="6"/>
      <c r="C2" s="8" t="s">
        <v>8</v>
      </c>
      <c r="D2" s="8" t="s">
        <v>1</v>
      </c>
      <c r="E2" s="8" t="s">
        <v>2</v>
      </c>
      <c r="F2" s="8" t="s">
        <v>3</v>
      </c>
      <c r="G2" s="8" t="s">
        <v>31</v>
      </c>
      <c r="H2" s="8" t="s">
        <v>32</v>
      </c>
      <c r="I2" s="8" t="s">
        <v>33</v>
      </c>
      <c r="J2" s="8" t="s">
        <v>4</v>
      </c>
      <c r="K2" s="8" t="s">
        <v>5</v>
      </c>
      <c r="L2" s="8" t="s">
        <v>6</v>
      </c>
      <c r="M2" s="8" t="s">
        <v>0</v>
      </c>
      <c r="N2" s="8" t="s">
        <v>36</v>
      </c>
      <c r="O2" s="8" t="s">
        <v>35</v>
      </c>
      <c r="P2" s="8" t="s">
        <v>10</v>
      </c>
      <c r="Q2" s="8" t="s">
        <v>7</v>
      </c>
      <c r="S2" s="18"/>
      <c r="T2" s="17"/>
      <c r="U2" s="8" t="s">
        <v>12</v>
      </c>
      <c r="V2" s="19" t="s">
        <v>13</v>
      </c>
    </row>
    <row r="3" spans="1:22" x14ac:dyDescent="0.25">
      <c r="A3" s="7"/>
      <c r="B3" s="6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S3" s="7" t="s">
        <v>16</v>
      </c>
      <c r="T3" s="16"/>
      <c r="U3" s="12">
        <f>MAX(D4:D33)</f>
        <v>30.4</v>
      </c>
      <c r="V3" s="13">
        <f>MIN(E4:E33)</f>
        <v>10.1</v>
      </c>
    </row>
    <row r="4" spans="1:22" x14ac:dyDescent="0.25">
      <c r="A4" s="7">
        <v>1</v>
      </c>
      <c r="B4" s="10"/>
      <c r="C4" s="11" t="s">
        <v>37</v>
      </c>
      <c r="D4" s="12">
        <v>19.2</v>
      </c>
      <c r="E4" s="13">
        <v>14.4</v>
      </c>
      <c r="F4" s="14">
        <f t="shared" ref="F4:F33" si="0">AVERAGE(D4:E4)</f>
        <v>16.8</v>
      </c>
      <c r="G4" s="11">
        <v>90</v>
      </c>
      <c r="H4" s="11">
        <v>60</v>
      </c>
      <c r="I4" s="11">
        <f t="shared" ref="I4:I33" si="1">AVERAGE(G4:H4)</f>
        <v>75</v>
      </c>
      <c r="J4" s="11">
        <v>1012.5</v>
      </c>
      <c r="K4" s="11">
        <v>1010.2</v>
      </c>
      <c r="L4" s="11">
        <f t="shared" ref="L4:L33" si="2">AVERAGE(J4:K4)</f>
        <v>1011.35</v>
      </c>
      <c r="M4" s="11" t="s">
        <v>38</v>
      </c>
      <c r="N4" s="11">
        <v>12.5</v>
      </c>
      <c r="O4" s="11">
        <v>37.4</v>
      </c>
      <c r="P4" s="11">
        <v>0</v>
      </c>
      <c r="Q4" s="11">
        <v>0</v>
      </c>
      <c r="S4" s="7" t="s">
        <v>17</v>
      </c>
      <c r="T4" s="16"/>
      <c r="U4" s="15">
        <f>MAX(G4:G33)</f>
        <v>97</v>
      </c>
      <c r="V4" s="15">
        <f>MIN(H4:H33)</f>
        <v>21</v>
      </c>
    </row>
    <row r="5" spans="1:22" x14ac:dyDescent="0.25">
      <c r="A5" s="7">
        <v>2</v>
      </c>
      <c r="B5" s="10"/>
      <c r="C5" s="11" t="s">
        <v>39</v>
      </c>
      <c r="D5" s="12">
        <v>18.3</v>
      </c>
      <c r="E5" s="13">
        <v>12</v>
      </c>
      <c r="F5" s="14">
        <f t="shared" si="0"/>
        <v>15.15</v>
      </c>
      <c r="G5" s="11">
        <v>90</v>
      </c>
      <c r="H5" s="11">
        <v>58</v>
      </c>
      <c r="I5" s="11">
        <f t="shared" si="1"/>
        <v>74</v>
      </c>
      <c r="J5" s="11">
        <v>1015.5</v>
      </c>
      <c r="K5" s="11">
        <v>1011.5</v>
      </c>
      <c r="L5" s="11">
        <f t="shared" si="2"/>
        <v>1013.5</v>
      </c>
      <c r="M5" s="11" t="s">
        <v>38</v>
      </c>
      <c r="N5" s="11">
        <v>10.8</v>
      </c>
      <c r="O5" s="11">
        <v>36.700000000000003</v>
      </c>
      <c r="P5" s="11">
        <v>0</v>
      </c>
      <c r="Q5" s="11">
        <v>0</v>
      </c>
      <c r="S5" s="7" t="s">
        <v>14</v>
      </c>
      <c r="T5" s="16"/>
      <c r="U5" s="15">
        <f>MAX(J4:J33)</f>
        <v>1027.0999999999999</v>
      </c>
      <c r="V5" s="15">
        <f>MIN(K4:K33)</f>
        <v>998.7</v>
      </c>
    </row>
    <row r="6" spans="1:22" x14ac:dyDescent="0.25">
      <c r="A6" s="7">
        <v>3</v>
      </c>
      <c r="B6" s="10"/>
      <c r="C6" s="11" t="s">
        <v>40</v>
      </c>
      <c r="D6" s="12">
        <v>22.5</v>
      </c>
      <c r="E6" s="13">
        <v>10.1</v>
      </c>
      <c r="F6" s="14">
        <f t="shared" si="0"/>
        <v>16.3</v>
      </c>
      <c r="G6" s="11">
        <v>91</v>
      </c>
      <c r="H6" s="11">
        <v>39</v>
      </c>
      <c r="I6" s="11">
        <f t="shared" si="1"/>
        <v>65</v>
      </c>
      <c r="J6" s="11">
        <v>1015</v>
      </c>
      <c r="K6" s="11">
        <v>1005.9</v>
      </c>
      <c r="L6" s="11">
        <f t="shared" si="2"/>
        <v>1010.45</v>
      </c>
      <c r="M6" s="11" t="s">
        <v>41</v>
      </c>
      <c r="N6" s="11">
        <v>15.1</v>
      </c>
      <c r="O6" s="11">
        <v>47.9</v>
      </c>
      <c r="P6" s="11">
        <v>0.1</v>
      </c>
      <c r="Q6" s="11">
        <v>0.1</v>
      </c>
      <c r="S6" s="7" t="s">
        <v>34</v>
      </c>
      <c r="T6" s="16"/>
      <c r="U6" s="15">
        <f>MAX(N4:N33)</f>
        <v>22.1</v>
      </c>
      <c r="V6" s="15">
        <f>MIN(N4:N33)</f>
        <v>2.5</v>
      </c>
    </row>
    <row r="7" spans="1:22" x14ac:dyDescent="0.25">
      <c r="A7" s="7">
        <v>4</v>
      </c>
      <c r="B7" s="10"/>
      <c r="C7" s="11" t="s">
        <v>42</v>
      </c>
      <c r="D7" s="12">
        <v>18.5</v>
      </c>
      <c r="E7" s="13">
        <v>13.1</v>
      </c>
      <c r="F7" s="14">
        <f t="shared" si="0"/>
        <v>15.8</v>
      </c>
      <c r="G7" s="11">
        <v>95</v>
      </c>
      <c r="H7" s="11">
        <v>47</v>
      </c>
      <c r="I7" s="11">
        <f t="shared" si="1"/>
        <v>71</v>
      </c>
      <c r="J7" s="11">
        <v>1007</v>
      </c>
      <c r="K7" s="11">
        <v>1003.9</v>
      </c>
      <c r="L7" s="11">
        <f t="shared" si="2"/>
        <v>1005.45</v>
      </c>
      <c r="M7" s="11" t="s">
        <v>43</v>
      </c>
      <c r="N7" s="11">
        <v>13.1</v>
      </c>
      <c r="O7" s="11">
        <v>36</v>
      </c>
      <c r="P7" s="11">
        <v>3.1</v>
      </c>
      <c r="Q7" s="11">
        <v>2.2999999999999998</v>
      </c>
      <c r="S7" s="7" t="s">
        <v>35</v>
      </c>
      <c r="T7" s="16"/>
      <c r="U7" s="15">
        <f>MAX(O4:O33)</f>
        <v>56.5</v>
      </c>
      <c r="V7" s="15">
        <f>MIN(O4:O33)</f>
        <v>13.7</v>
      </c>
    </row>
    <row r="8" spans="1:22" x14ac:dyDescent="0.25">
      <c r="A8" s="7">
        <v>5</v>
      </c>
      <c r="B8" s="10"/>
      <c r="C8" s="11" t="s">
        <v>44</v>
      </c>
      <c r="D8" s="12">
        <v>17.399999999999999</v>
      </c>
      <c r="E8" s="13">
        <v>11.8</v>
      </c>
      <c r="F8" s="14">
        <f t="shared" si="0"/>
        <v>14.6</v>
      </c>
      <c r="G8" s="11">
        <v>94</v>
      </c>
      <c r="H8" s="11">
        <v>67</v>
      </c>
      <c r="I8" s="11">
        <f t="shared" si="1"/>
        <v>80.5</v>
      </c>
      <c r="J8" s="11">
        <v>1006.8</v>
      </c>
      <c r="K8" s="11">
        <v>1001.2</v>
      </c>
      <c r="L8" s="11">
        <f t="shared" si="2"/>
        <v>1004</v>
      </c>
      <c r="M8" s="11" t="s">
        <v>41</v>
      </c>
      <c r="N8" s="11">
        <v>13.4</v>
      </c>
      <c r="O8" s="11">
        <v>38.9</v>
      </c>
      <c r="P8" s="11">
        <v>2.5</v>
      </c>
      <c r="Q8" s="11">
        <v>4.9000000000000004</v>
      </c>
      <c r="S8" s="7" t="s">
        <v>10</v>
      </c>
      <c r="T8" s="16"/>
      <c r="U8" s="15">
        <f>MAX(P4:P33)</f>
        <v>7.6</v>
      </c>
      <c r="V8" s="15">
        <f>MIN(P4:P33)</f>
        <v>0</v>
      </c>
    </row>
    <row r="9" spans="1:22" x14ac:dyDescent="0.25">
      <c r="A9" s="7">
        <v>6</v>
      </c>
      <c r="B9" s="10"/>
      <c r="C9" s="11" t="s">
        <v>45</v>
      </c>
      <c r="D9" s="12">
        <v>18.2</v>
      </c>
      <c r="E9" s="13">
        <v>13</v>
      </c>
      <c r="F9" s="14">
        <f t="shared" si="0"/>
        <v>15.6</v>
      </c>
      <c r="G9" s="11">
        <v>96</v>
      </c>
      <c r="H9" s="11">
        <v>58</v>
      </c>
      <c r="I9" s="11">
        <f t="shared" si="1"/>
        <v>77</v>
      </c>
      <c r="J9" s="11">
        <v>1008</v>
      </c>
      <c r="K9" s="11">
        <v>999</v>
      </c>
      <c r="L9" s="11">
        <f t="shared" si="2"/>
        <v>1003.5</v>
      </c>
      <c r="M9" s="11" t="s">
        <v>43</v>
      </c>
      <c r="N9" s="11">
        <v>20</v>
      </c>
      <c r="O9" s="11">
        <v>46.1</v>
      </c>
      <c r="P9" s="11">
        <v>4.5999999999999996</v>
      </c>
      <c r="Q9" s="11">
        <v>7.9</v>
      </c>
      <c r="S9" s="7" t="s">
        <v>15</v>
      </c>
      <c r="T9" s="16"/>
      <c r="U9" s="15">
        <f>MAX(Q4:Q33)</f>
        <v>13.6</v>
      </c>
      <c r="V9" s="15">
        <f>MIN(Q4:Q33)</f>
        <v>0</v>
      </c>
    </row>
    <row r="10" spans="1:22" x14ac:dyDescent="0.25">
      <c r="A10" s="7">
        <v>7</v>
      </c>
      <c r="B10" s="10"/>
      <c r="C10" s="11" t="s">
        <v>46</v>
      </c>
      <c r="D10" s="12">
        <v>15.5</v>
      </c>
      <c r="E10" s="13">
        <v>12</v>
      </c>
      <c r="F10" s="14">
        <f t="shared" si="0"/>
        <v>13.75</v>
      </c>
      <c r="G10" s="11">
        <v>93</v>
      </c>
      <c r="H10" s="11">
        <v>75</v>
      </c>
      <c r="I10" s="11">
        <f t="shared" si="1"/>
        <v>84</v>
      </c>
      <c r="J10" s="11">
        <v>1007.8</v>
      </c>
      <c r="K10" s="11">
        <v>1004.2</v>
      </c>
      <c r="L10" s="11">
        <f t="shared" si="2"/>
        <v>1006</v>
      </c>
      <c r="M10" s="11" t="s">
        <v>41</v>
      </c>
      <c r="N10" s="11">
        <v>10.5</v>
      </c>
      <c r="O10" s="11">
        <v>32.4</v>
      </c>
      <c r="P10" s="11">
        <v>1.5</v>
      </c>
      <c r="Q10" s="11">
        <v>2.2999999999999998</v>
      </c>
    </row>
    <row r="11" spans="1:22" x14ac:dyDescent="0.25">
      <c r="A11" s="7">
        <v>8</v>
      </c>
      <c r="B11" s="10"/>
      <c r="C11" s="11" t="s">
        <v>47</v>
      </c>
      <c r="D11" s="12">
        <v>14.6</v>
      </c>
      <c r="E11" s="13">
        <v>11</v>
      </c>
      <c r="F11" s="14">
        <f t="shared" si="0"/>
        <v>12.8</v>
      </c>
      <c r="G11" s="11">
        <v>95</v>
      </c>
      <c r="H11" s="11">
        <v>66</v>
      </c>
      <c r="I11" s="11">
        <f t="shared" si="1"/>
        <v>80.5</v>
      </c>
      <c r="J11" s="11">
        <v>1018.3</v>
      </c>
      <c r="K11" s="11">
        <v>998.7</v>
      </c>
      <c r="L11" s="11">
        <f t="shared" si="2"/>
        <v>1008.5</v>
      </c>
      <c r="M11" s="11" t="s">
        <v>38</v>
      </c>
      <c r="N11" s="11">
        <v>17.399999999999999</v>
      </c>
      <c r="O11" s="11">
        <v>56.5</v>
      </c>
      <c r="P11" s="11">
        <v>3.1</v>
      </c>
      <c r="Q11" s="11">
        <v>13.6</v>
      </c>
      <c r="S11" s="7" t="s">
        <v>18</v>
      </c>
      <c r="T11" s="16"/>
      <c r="U11" s="16"/>
      <c r="V11" s="20">
        <v>0</v>
      </c>
    </row>
    <row r="12" spans="1:22" x14ac:dyDescent="0.25">
      <c r="A12" s="7">
        <v>9</v>
      </c>
      <c r="B12" s="10"/>
      <c r="C12" s="11" t="s">
        <v>48</v>
      </c>
      <c r="D12" s="12">
        <v>18.2</v>
      </c>
      <c r="E12" s="13">
        <v>10.4</v>
      </c>
      <c r="F12" s="14">
        <f t="shared" si="0"/>
        <v>14.3</v>
      </c>
      <c r="G12" s="11">
        <v>94</v>
      </c>
      <c r="H12" s="11">
        <v>58</v>
      </c>
      <c r="I12" s="11">
        <f t="shared" si="1"/>
        <v>76</v>
      </c>
      <c r="J12" s="11">
        <v>1020.7</v>
      </c>
      <c r="K12" s="11">
        <v>1017.7</v>
      </c>
      <c r="L12" s="11">
        <f t="shared" si="2"/>
        <v>1019.2</v>
      </c>
      <c r="M12" s="11" t="s">
        <v>43</v>
      </c>
      <c r="N12" s="11">
        <v>10.4</v>
      </c>
      <c r="O12" s="11">
        <v>36</v>
      </c>
      <c r="P12" s="11">
        <v>1.5</v>
      </c>
      <c r="Q12" s="11">
        <v>2</v>
      </c>
      <c r="S12" s="7" t="s">
        <v>19</v>
      </c>
      <c r="T12" s="16"/>
      <c r="U12" s="16"/>
      <c r="V12" s="20">
        <v>0</v>
      </c>
    </row>
    <row r="13" spans="1:22" x14ac:dyDescent="0.25">
      <c r="A13" s="7">
        <v>10</v>
      </c>
      <c r="B13" s="10"/>
      <c r="C13" s="11" t="s">
        <v>49</v>
      </c>
      <c r="D13" s="12">
        <v>17.899999999999999</v>
      </c>
      <c r="E13" s="13">
        <v>12.7</v>
      </c>
      <c r="F13" s="14">
        <f t="shared" si="0"/>
        <v>15.299999999999999</v>
      </c>
      <c r="G13" s="11">
        <v>96</v>
      </c>
      <c r="H13" s="11">
        <v>73</v>
      </c>
      <c r="I13" s="11">
        <f t="shared" si="1"/>
        <v>84.5</v>
      </c>
      <c r="J13" s="11">
        <v>1018.4</v>
      </c>
      <c r="K13" s="11">
        <v>1011</v>
      </c>
      <c r="L13" s="11">
        <f t="shared" si="2"/>
        <v>1014.7</v>
      </c>
      <c r="M13" s="11" t="s">
        <v>38</v>
      </c>
      <c r="N13" s="11">
        <v>17.2</v>
      </c>
      <c r="O13" s="11">
        <v>46.1</v>
      </c>
      <c r="P13" s="11">
        <v>3.1</v>
      </c>
      <c r="Q13" s="11">
        <v>3.1</v>
      </c>
      <c r="S13" s="7" t="s">
        <v>20</v>
      </c>
      <c r="T13" s="16"/>
      <c r="U13" s="16"/>
      <c r="V13" s="20">
        <v>20</v>
      </c>
    </row>
    <row r="14" spans="1:22" x14ac:dyDescent="0.25">
      <c r="A14" s="7">
        <v>11</v>
      </c>
      <c r="B14" s="10"/>
      <c r="C14" s="11" t="s">
        <v>50</v>
      </c>
      <c r="D14" s="12">
        <v>20.2</v>
      </c>
      <c r="E14" s="13">
        <v>11.8</v>
      </c>
      <c r="F14" s="14">
        <f t="shared" si="0"/>
        <v>16</v>
      </c>
      <c r="G14" s="11">
        <v>87</v>
      </c>
      <c r="H14" s="11">
        <v>49</v>
      </c>
      <c r="I14" s="11">
        <f t="shared" si="1"/>
        <v>68</v>
      </c>
      <c r="J14" s="11">
        <v>1022.7</v>
      </c>
      <c r="K14" s="11">
        <v>1018.2</v>
      </c>
      <c r="L14" s="11">
        <f t="shared" si="2"/>
        <v>1020.45</v>
      </c>
      <c r="M14" s="11" t="s">
        <v>51</v>
      </c>
      <c r="N14" s="11">
        <v>2.5</v>
      </c>
      <c r="O14" s="11">
        <v>13.7</v>
      </c>
      <c r="P14" s="11">
        <v>0</v>
      </c>
      <c r="Q14" s="11">
        <v>0</v>
      </c>
      <c r="S14" s="7" t="s">
        <v>21</v>
      </c>
      <c r="T14" s="16"/>
      <c r="U14" s="16"/>
      <c r="V14" s="20">
        <v>6</v>
      </c>
    </row>
    <row r="15" spans="1:22" x14ac:dyDescent="0.25">
      <c r="A15" s="7">
        <v>12</v>
      </c>
      <c r="B15" s="10"/>
      <c r="C15" s="11" t="s">
        <v>52</v>
      </c>
      <c r="D15" s="12">
        <v>25.6</v>
      </c>
      <c r="E15" s="13">
        <v>10.4</v>
      </c>
      <c r="F15" s="14">
        <f t="shared" si="0"/>
        <v>18</v>
      </c>
      <c r="G15" s="11">
        <v>90</v>
      </c>
      <c r="H15" s="11">
        <v>37</v>
      </c>
      <c r="I15" s="11">
        <f t="shared" si="1"/>
        <v>63.5</v>
      </c>
      <c r="J15" s="11">
        <v>1020.7</v>
      </c>
      <c r="K15" s="11">
        <v>1014.6</v>
      </c>
      <c r="L15" s="11">
        <f t="shared" si="2"/>
        <v>1017.6500000000001</v>
      </c>
      <c r="M15" s="11" t="s">
        <v>53</v>
      </c>
      <c r="N15" s="11">
        <v>14.1</v>
      </c>
      <c r="O15" s="11">
        <v>37.4</v>
      </c>
      <c r="P15" s="11">
        <v>0</v>
      </c>
      <c r="Q15" s="11">
        <v>0</v>
      </c>
      <c r="S15" s="7" t="s">
        <v>22</v>
      </c>
      <c r="T15" s="16"/>
      <c r="U15" s="16"/>
      <c r="V15" s="20">
        <v>1</v>
      </c>
    </row>
    <row r="16" spans="1:22" x14ac:dyDescent="0.25">
      <c r="A16" s="7">
        <v>13</v>
      </c>
      <c r="B16" s="10"/>
      <c r="C16" s="11" t="s">
        <v>54</v>
      </c>
      <c r="D16" s="12">
        <v>30.4</v>
      </c>
      <c r="E16" s="13">
        <v>16.8</v>
      </c>
      <c r="F16" s="14">
        <f t="shared" si="0"/>
        <v>23.6</v>
      </c>
      <c r="G16" s="11">
        <v>73</v>
      </c>
      <c r="H16" s="11">
        <v>43</v>
      </c>
      <c r="I16" s="11">
        <f t="shared" si="1"/>
        <v>58</v>
      </c>
      <c r="J16" s="11">
        <v>1019.4</v>
      </c>
      <c r="K16" s="11">
        <v>1016.2</v>
      </c>
      <c r="L16" s="11">
        <f t="shared" si="2"/>
        <v>1017.8</v>
      </c>
      <c r="M16" s="11" t="s">
        <v>53</v>
      </c>
      <c r="N16" s="11">
        <v>7.8</v>
      </c>
      <c r="O16" s="11">
        <v>24.5</v>
      </c>
      <c r="P16" s="11">
        <v>0</v>
      </c>
      <c r="Q16" s="11">
        <v>0</v>
      </c>
      <c r="S16" s="8" t="s">
        <v>23</v>
      </c>
      <c r="T16" s="16"/>
      <c r="U16" s="16"/>
      <c r="V16" s="20">
        <v>2</v>
      </c>
    </row>
    <row r="17" spans="1:22" x14ac:dyDescent="0.25">
      <c r="A17" s="7">
        <v>14</v>
      </c>
      <c r="B17" s="10"/>
      <c r="C17" s="11" t="s">
        <v>55</v>
      </c>
      <c r="D17" s="12">
        <v>28.4</v>
      </c>
      <c r="E17" s="13">
        <v>18.600000000000001</v>
      </c>
      <c r="F17" s="14">
        <f t="shared" si="0"/>
        <v>23.5</v>
      </c>
      <c r="G17" s="11">
        <v>79</v>
      </c>
      <c r="H17" s="11">
        <v>48</v>
      </c>
      <c r="I17" s="11">
        <f t="shared" si="1"/>
        <v>63.5</v>
      </c>
      <c r="J17" s="11">
        <v>1018.7</v>
      </c>
      <c r="K17" s="11">
        <v>1013.6</v>
      </c>
      <c r="L17" s="11">
        <f t="shared" si="2"/>
        <v>1016.1500000000001</v>
      </c>
      <c r="M17" s="11" t="s">
        <v>56</v>
      </c>
      <c r="N17" s="11">
        <v>10</v>
      </c>
      <c r="O17" s="11">
        <v>26.6</v>
      </c>
      <c r="P17" s="11">
        <v>0</v>
      </c>
      <c r="Q17" s="11">
        <v>0</v>
      </c>
      <c r="S17" s="8" t="s">
        <v>24</v>
      </c>
      <c r="T17" s="16"/>
      <c r="U17" s="16"/>
      <c r="V17" s="20">
        <v>0</v>
      </c>
    </row>
    <row r="18" spans="1:22" x14ac:dyDescent="0.25">
      <c r="A18" s="7">
        <v>15</v>
      </c>
      <c r="B18" s="10"/>
      <c r="C18" s="11" t="s">
        <v>57</v>
      </c>
      <c r="D18" s="12">
        <v>20.9</v>
      </c>
      <c r="E18" s="13">
        <v>15.4</v>
      </c>
      <c r="F18" s="14">
        <f t="shared" si="0"/>
        <v>18.149999999999999</v>
      </c>
      <c r="G18" s="11">
        <v>83</v>
      </c>
      <c r="H18" s="11">
        <v>61</v>
      </c>
      <c r="I18" s="11">
        <f t="shared" si="1"/>
        <v>72</v>
      </c>
      <c r="J18" s="11">
        <v>1023.3</v>
      </c>
      <c r="K18" s="11">
        <v>1016.9</v>
      </c>
      <c r="L18" s="11">
        <f t="shared" si="2"/>
        <v>1020.0999999999999</v>
      </c>
      <c r="M18" s="11" t="s">
        <v>58</v>
      </c>
      <c r="N18" s="11">
        <v>12.3</v>
      </c>
      <c r="O18" s="11">
        <v>34.9</v>
      </c>
      <c r="P18" s="11">
        <v>0</v>
      </c>
      <c r="Q18" s="11">
        <v>0</v>
      </c>
      <c r="S18" s="8" t="s">
        <v>25</v>
      </c>
      <c r="T18" s="16"/>
      <c r="U18" s="16"/>
      <c r="V18" s="20">
        <v>0</v>
      </c>
    </row>
    <row r="19" spans="1:22" x14ac:dyDescent="0.25">
      <c r="A19" s="7">
        <v>16</v>
      </c>
      <c r="B19" s="10"/>
      <c r="C19" s="11" t="s">
        <v>59</v>
      </c>
      <c r="D19" s="12">
        <v>20.6</v>
      </c>
      <c r="E19" s="13">
        <v>13.8</v>
      </c>
      <c r="F19" s="14">
        <f t="shared" si="0"/>
        <v>17.200000000000003</v>
      </c>
      <c r="G19" s="11">
        <v>93</v>
      </c>
      <c r="H19" s="11">
        <v>63</v>
      </c>
      <c r="I19" s="11">
        <f t="shared" si="1"/>
        <v>78</v>
      </c>
      <c r="J19" s="11">
        <v>1026.5999999999999</v>
      </c>
      <c r="K19" s="11">
        <v>1023</v>
      </c>
      <c r="L19" s="11">
        <f t="shared" si="2"/>
        <v>1024.8</v>
      </c>
      <c r="M19" s="11" t="s">
        <v>60</v>
      </c>
      <c r="N19" s="11">
        <v>6.1</v>
      </c>
      <c r="O19" s="11">
        <v>29.2</v>
      </c>
      <c r="P19" s="11">
        <v>0</v>
      </c>
      <c r="Q19" s="11">
        <v>0</v>
      </c>
      <c r="S19" s="8" t="s">
        <v>27</v>
      </c>
      <c r="T19" s="16"/>
      <c r="U19" s="16"/>
      <c r="V19" s="20">
        <v>0</v>
      </c>
    </row>
    <row r="20" spans="1:22" x14ac:dyDescent="0.25">
      <c r="A20" s="7">
        <v>17</v>
      </c>
      <c r="B20" s="10"/>
      <c r="C20" s="11" t="s">
        <v>61</v>
      </c>
      <c r="D20" s="12">
        <v>24.2</v>
      </c>
      <c r="E20" s="13">
        <v>12.5</v>
      </c>
      <c r="F20" s="14">
        <f t="shared" si="0"/>
        <v>18.350000000000001</v>
      </c>
      <c r="G20" s="11">
        <v>93</v>
      </c>
      <c r="H20" s="11">
        <v>47</v>
      </c>
      <c r="I20" s="11">
        <f t="shared" si="1"/>
        <v>70</v>
      </c>
      <c r="J20" s="11">
        <v>1026.7</v>
      </c>
      <c r="K20" s="11">
        <v>1022</v>
      </c>
      <c r="L20" s="11">
        <f t="shared" si="2"/>
        <v>1024.3499999999999</v>
      </c>
      <c r="M20" s="11" t="s">
        <v>43</v>
      </c>
      <c r="N20" s="11">
        <v>7.6</v>
      </c>
      <c r="O20" s="11">
        <v>27</v>
      </c>
      <c r="P20" s="11">
        <v>0</v>
      </c>
      <c r="Q20" s="11">
        <v>0</v>
      </c>
      <c r="S20" s="8" t="s">
        <v>26</v>
      </c>
      <c r="T20" s="16"/>
      <c r="U20" s="16"/>
      <c r="V20" s="20">
        <v>0</v>
      </c>
    </row>
    <row r="21" spans="1:22" x14ac:dyDescent="0.25">
      <c r="A21" s="7">
        <v>18</v>
      </c>
      <c r="B21" s="10"/>
      <c r="C21" s="11" t="s">
        <v>62</v>
      </c>
      <c r="D21" s="12">
        <v>23</v>
      </c>
      <c r="E21" s="13">
        <v>15</v>
      </c>
      <c r="F21" s="14">
        <f t="shared" si="0"/>
        <v>19</v>
      </c>
      <c r="G21" s="11">
        <v>93</v>
      </c>
      <c r="H21" s="11">
        <v>53</v>
      </c>
      <c r="I21" s="11">
        <f t="shared" si="1"/>
        <v>73</v>
      </c>
      <c r="J21" s="11">
        <v>1024.2</v>
      </c>
      <c r="K21" s="11">
        <v>1021</v>
      </c>
      <c r="L21" s="11">
        <f t="shared" si="2"/>
        <v>1022.6</v>
      </c>
      <c r="M21" s="11" t="s">
        <v>63</v>
      </c>
      <c r="N21" s="11">
        <v>6.4</v>
      </c>
      <c r="O21" s="11">
        <v>25.9</v>
      </c>
      <c r="P21" s="11">
        <v>0</v>
      </c>
      <c r="Q21" s="11">
        <v>0</v>
      </c>
      <c r="S21" s="2"/>
      <c r="V21" s="3"/>
    </row>
    <row r="22" spans="1:22" x14ac:dyDescent="0.25">
      <c r="A22" s="7">
        <v>19</v>
      </c>
      <c r="B22" s="10"/>
      <c r="C22" s="11" t="s">
        <v>64</v>
      </c>
      <c r="D22" s="12">
        <v>23.2</v>
      </c>
      <c r="E22" s="13">
        <v>12.9</v>
      </c>
      <c r="F22" s="14">
        <f t="shared" si="0"/>
        <v>18.05</v>
      </c>
      <c r="G22" s="11">
        <v>94</v>
      </c>
      <c r="H22" s="11">
        <v>41</v>
      </c>
      <c r="I22" s="11">
        <f t="shared" si="1"/>
        <v>67.5</v>
      </c>
      <c r="J22" s="11">
        <v>1026.5999999999999</v>
      </c>
      <c r="K22" s="11">
        <v>1024</v>
      </c>
      <c r="L22" s="11">
        <f t="shared" si="2"/>
        <v>1025.3</v>
      </c>
      <c r="M22" s="11" t="s">
        <v>65</v>
      </c>
      <c r="N22" s="11">
        <v>3.2</v>
      </c>
      <c r="O22" s="11">
        <v>19.100000000000001</v>
      </c>
      <c r="P22" s="11">
        <v>0</v>
      </c>
      <c r="Q22" s="11">
        <v>0</v>
      </c>
      <c r="S22" s="21">
        <v>45444</v>
      </c>
      <c r="T22" s="19"/>
      <c r="U22" s="19" t="s">
        <v>29</v>
      </c>
      <c r="V22" s="22" t="s">
        <v>30</v>
      </c>
    </row>
    <row r="23" spans="1:22" x14ac:dyDescent="0.25">
      <c r="A23" s="7">
        <v>20</v>
      </c>
      <c r="B23" s="10"/>
      <c r="C23" s="11" t="s">
        <v>66</v>
      </c>
      <c r="D23" s="12">
        <v>24.9</v>
      </c>
      <c r="E23" s="13">
        <v>11.1</v>
      </c>
      <c r="F23" s="14">
        <f t="shared" si="0"/>
        <v>18</v>
      </c>
      <c r="G23" s="11">
        <v>86</v>
      </c>
      <c r="H23" s="11">
        <v>36</v>
      </c>
      <c r="I23" s="11">
        <f t="shared" si="1"/>
        <v>61</v>
      </c>
      <c r="J23" s="11">
        <v>1027.0999999999999</v>
      </c>
      <c r="K23" s="11">
        <v>1022.8</v>
      </c>
      <c r="L23" s="11">
        <f t="shared" si="2"/>
        <v>1024.9499999999998</v>
      </c>
      <c r="M23" s="11" t="s">
        <v>67</v>
      </c>
      <c r="N23" s="11">
        <v>5.2</v>
      </c>
      <c r="O23" s="11">
        <v>19.100000000000001</v>
      </c>
      <c r="P23" s="11">
        <v>0</v>
      </c>
      <c r="Q23" s="11">
        <v>0</v>
      </c>
      <c r="S23" s="23">
        <v>45444</v>
      </c>
      <c r="T23" s="16"/>
      <c r="U23" s="11">
        <v>0</v>
      </c>
      <c r="V23" s="11">
        <v>0</v>
      </c>
    </row>
    <row r="24" spans="1:22" x14ac:dyDescent="0.25">
      <c r="A24" s="7">
        <v>21</v>
      </c>
      <c r="B24" s="10"/>
      <c r="C24" s="11" t="s">
        <v>68</v>
      </c>
      <c r="D24" s="12">
        <v>29.6</v>
      </c>
      <c r="E24" s="13">
        <v>13.5</v>
      </c>
      <c r="F24" s="14">
        <f t="shared" si="0"/>
        <v>21.55</v>
      </c>
      <c r="G24" s="11">
        <v>89</v>
      </c>
      <c r="H24" s="11">
        <v>21</v>
      </c>
      <c r="I24" s="11">
        <f t="shared" si="1"/>
        <v>55</v>
      </c>
      <c r="J24" s="11">
        <v>1023.7</v>
      </c>
      <c r="K24" s="11">
        <v>1016.3</v>
      </c>
      <c r="L24" s="11">
        <f t="shared" si="2"/>
        <v>1020</v>
      </c>
      <c r="M24" s="11" t="s">
        <v>69</v>
      </c>
      <c r="N24" s="11">
        <v>7.3</v>
      </c>
      <c r="O24" s="11">
        <v>23</v>
      </c>
      <c r="P24" s="11">
        <v>0</v>
      </c>
      <c r="Q24" s="11">
        <v>0</v>
      </c>
      <c r="S24" s="23">
        <v>45445</v>
      </c>
      <c r="T24" s="16"/>
      <c r="U24" s="11">
        <v>0</v>
      </c>
      <c r="V24" s="11">
        <v>0</v>
      </c>
    </row>
    <row r="25" spans="1:22" x14ac:dyDescent="0.25">
      <c r="A25" s="7">
        <v>22</v>
      </c>
      <c r="B25" s="10"/>
      <c r="C25" s="11" t="s">
        <v>70</v>
      </c>
      <c r="D25" s="12">
        <v>27.2</v>
      </c>
      <c r="E25" s="13">
        <v>19.100000000000001</v>
      </c>
      <c r="F25" s="14">
        <f t="shared" si="0"/>
        <v>23.15</v>
      </c>
      <c r="G25" s="11">
        <v>75</v>
      </c>
      <c r="H25" s="11">
        <v>44</v>
      </c>
      <c r="I25" s="11">
        <f t="shared" si="1"/>
        <v>59.5</v>
      </c>
      <c r="J25" s="11">
        <v>1016.3</v>
      </c>
      <c r="K25" s="11">
        <v>1009.8</v>
      </c>
      <c r="L25" s="11">
        <f t="shared" si="2"/>
        <v>1013.05</v>
      </c>
      <c r="M25" s="11" t="s">
        <v>41</v>
      </c>
      <c r="N25" s="11">
        <v>12.6</v>
      </c>
      <c r="O25" s="11">
        <v>46.8</v>
      </c>
      <c r="P25" s="11">
        <v>0</v>
      </c>
      <c r="Q25" s="11">
        <v>0</v>
      </c>
      <c r="S25" s="23">
        <v>45446</v>
      </c>
      <c r="T25" s="16"/>
      <c r="U25" s="11">
        <v>0</v>
      </c>
      <c r="V25" s="11">
        <v>0</v>
      </c>
    </row>
    <row r="26" spans="1:22" x14ac:dyDescent="0.25">
      <c r="A26" s="7">
        <v>23</v>
      </c>
      <c r="B26" s="10"/>
      <c r="C26" s="11" t="s">
        <v>71</v>
      </c>
      <c r="D26" s="12">
        <v>19.8</v>
      </c>
      <c r="E26" s="13">
        <v>13.9</v>
      </c>
      <c r="F26" s="14">
        <f t="shared" si="0"/>
        <v>16.850000000000001</v>
      </c>
      <c r="G26" s="11">
        <v>94</v>
      </c>
      <c r="H26" s="11">
        <v>54</v>
      </c>
      <c r="I26" s="11">
        <f t="shared" si="1"/>
        <v>74</v>
      </c>
      <c r="J26" s="11">
        <v>1012.2</v>
      </c>
      <c r="K26" s="11">
        <v>1005.2</v>
      </c>
      <c r="L26" s="11">
        <f t="shared" si="2"/>
        <v>1008.7</v>
      </c>
      <c r="M26" s="11" t="s">
        <v>38</v>
      </c>
      <c r="N26" s="11">
        <v>22.1</v>
      </c>
      <c r="O26" s="11">
        <v>49.7</v>
      </c>
      <c r="P26" s="11">
        <v>6.6</v>
      </c>
      <c r="Q26" s="11">
        <v>8.6</v>
      </c>
      <c r="S26" s="23">
        <v>45447</v>
      </c>
      <c r="T26" s="16"/>
      <c r="U26" s="11">
        <v>0</v>
      </c>
      <c r="V26" s="11">
        <v>0</v>
      </c>
    </row>
    <row r="27" spans="1:22" x14ac:dyDescent="0.25">
      <c r="A27" s="7">
        <v>24</v>
      </c>
      <c r="B27" s="10"/>
      <c r="C27" s="11" t="s">
        <v>72</v>
      </c>
      <c r="D27" s="12">
        <v>20.3</v>
      </c>
      <c r="E27" s="13">
        <v>15.8</v>
      </c>
      <c r="F27" s="14">
        <f t="shared" si="0"/>
        <v>18.05</v>
      </c>
      <c r="G27" s="11">
        <v>90</v>
      </c>
      <c r="H27" s="11">
        <v>60</v>
      </c>
      <c r="I27" s="11">
        <f t="shared" si="1"/>
        <v>75</v>
      </c>
      <c r="J27" s="11">
        <v>1011.9</v>
      </c>
      <c r="K27" s="11">
        <v>1008.2</v>
      </c>
      <c r="L27" s="11">
        <f t="shared" si="2"/>
        <v>1010.05</v>
      </c>
      <c r="M27" s="11" t="s">
        <v>43</v>
      </c>
      <c r="N27" s="11">
        <v>18.5</v>
      </c>
      <c r="O27" s="11">
        <v>46.1</v>
      </c>
      <c r="P27" s="11">
        <v>0.1</v>
      </c>
      <c r="Q27" s="11">
        <v>0.1</v>
      </c>
      <c r="S27" s="23">
        <v>45448</v>
      </c>
      <c r="T27" s="16"/>
      <c r="U27" s="11">
        <v>0</v>
      </c>
      <c r="V27" s="11">
        <v>0</v>
      </c>
    </row>
    <row r="28" spans="1:22" x14ac:dyDescent="0.25">
      <c r="A28" s="7">
        <v>25</v>
      </c>
      <c r="B28" s="10"/>
      <c r="C28" s="11" t="s">
        <v>73</v>
      </c>
      <c r="D28" s="12">
        <v>22.4</v>
      </c>
      <c r="E28" s="13">
        <v>18</v>
      </c>
      <c r="F28" s="14">
        <f t="shared" si="0"/>
        <v>20.2</v>
      </c>
      <c r="G28" s="11">
        <v>90</v>
      </c>
      <c r="H28" s="11">
        <v>67</v>
      </c>
      <c r="I28" s="11">
        <f t="shared" si="1"/>
        <v>78.5</v>
      </c>
      <c r="J28" s="11">
        <v>1012.4</v>
      </c>
      <c r="K28" s="11">
        <v>1008</v>
      </c>
      <c r="L28" s="11">
        <f t="shared" si="2"/>
        <v>1010.2</v>
      </c>
      <c r="M28" s="11" t="s">
        <v>38</v>
      </c>
      <c r="N28" s="11">
        <v>10.6</v>
      </c>
      <c r="O28" s="11">
        <v>30.2</v>
      </c>
      <c r="P28" s="11">
        <v>0</v>
      </c>
      <c r="Q28" s="11">
        <v>0</v>
      </c>
      <c r="S28" s="23">
        <v>45449</v>
      </c>
      <c r="T28" s="16"/>
      <c r="U28" s="11">
        <v>0</v>
      </c>
      <c r="V28" s="11">
        <v>0</v>
      </c>
    </row>
    <row r="29" spans="1:22" x14ac:dyDescent="0.25">
      <c r="A29" s="7">
        <v>26</v>
      </c>
      <c r="B29" s="10"/>
      <c r="C29" s="11" t="s">
        <v>74</v>
      </c>
      <c r="D29" s="12">
        <v>21.3</v>
      </c>
      <c r="E29" s="13">
        <v>16.399999999999999</v>
      </c>
      <c r="F29" s="14">
        <f t="shared" si="0"/>
        <v>18.850000000000001</v>
      </c>
      <c r="G29" s="11">
        <v>97</v>
      </c>
      <c r="H29" s="11">
        <v>77</v>
      </c>
      <c r="I29" s="11">
        <f t="shared" si="1"/>
        <v>87</v>
      </c>
      <c r="J29" s="11">
        <v>1014.5</v>
      </c>
      <c r="K29" s="11">
        <v>1007.4</v>
      </c>
      <c r="L29" s="11">
        <f t="shared" si="2"/>
        <v>1010.95</v>
      </c>
      <c r="M29" s="11" t="s">
        <v>41</v>
      </c>
      <c r="N29" s="11">
        <v>12.8</v>
      </c>
      <c r="O29" s="11">
        <v>42.8</v>
      </c>
      <c r="P29" s="11">
        <v>7.6</v>
      </c>
      <c r="Q29" s="11">
        <v>10.4</v>
      </c>
      <c r="S29" s="23">
        <v>45450</v>
      </c>
      <c r="T29" s="16"/>
      <c r="U29" s="11">
        <v>0</v>
      </c>
      <c r="V29" s="11">
        <v>0</v>
      </c>
    </row>
    <row r="30" spans="1:22" x14ac:dyDescent="0.25">
      <c r="A30" s="7">
        <v>27</v>
      </c>
      <c r="B30" s="10"/>
      <c r="C30" s="11" t="s">
        <v>75</v>
      </c>
      <c r="D30" s="12">
        <v>20.9</v>
      </c>
      <c r="E30" s="13">
        <v>13.9</v>
      </c>
      <c r="F30" s="14">
        <f t="shared" si="0"/>
        <v>17.399999999999999</v>
      </c>
      <c r="G30" s="11">
        <v>93</v>
      </c>
      <c r="H30" s="11">
        <v>60</v>
      </c>
      <c r="I30" s="11">
        <f t="shared" si="1"/>
        <v>76.5</v>
      </c>
      <c r="J30" s="11">
        <v>1020.8</v>
      </c>
      <c r="K30" s="11">
        <v>1014.3</v>
      </c>
      <c r="L30" s="11">
        <f t="shared" si="2"/>
        <v>1017.55</v>
      </c>
      <c r="M30" s="11" t="s">
        <v>43</v>
      </c>
      <c r="N30" s="11">
        <v>8.6</v>
      </c>
      <c r="O30" s="11">
        <v>33.5</v>
      </c>
      <c r="P30" s="11">
        <v>4.5999999999999996</v>
      </c>
      <c r="Q30" s="11">
        <v>4.8</v>
      </c>
      <c r="S30" s="23">
        <v>45451</v>
      </c>
      <c r="T30" s="16"/>
      <c r="U30" s="11">
        <v>0</v>
      </c>
      <c r="V30" s="11">
        <v>0</v>
      </c>
    </row>
    <row r="31" spans="1:22" x14ac:dyDescent="0.25">
      <c r="A31" s="7">
        <v>28</v>
      </c>
      <c r="B31" s="10"/>
      <c r="C31" s="11" t="s">
        <v>50</v>
      </c>
      <c r="D31" s="12">
        <v>24</v>
      </c>
      <c r="E31" s="13">
        <v>18.5</v>
      </c>
      <c r="F31" s="14">
        <f t="shared" si="0"/>
        <v>21.25</v>
      </c>
      <c r="G31" s="11">
        <v>88</v>
      </c>
      <c r="H31" s="11">
        <v>73</v>
      </c>
      <c r="I31" s="11">
        <f t="shared" si="1"/>
        <v>80.5</v>
      </c>
      <c r="J31" s="11">
        <v>1022.3</v>
      </c>
      <c r="K31" s="11">
        <v>1019.2</v>
      </c>
      <c r="L31" s="11">
        <f t="shared" si="2"/>
        <v>1020.75</v>
      </c>
      <c r="M31" s="11" t="s">
        <v>43</v>
      </c>
      <c r="N31" s="11">
        <v>13.7</v>
      </c>
      <c r="O31" s="11">
        <v>34.9</v>
      </c>
      <c r="P31" s="11">
        <v>0</v>
      </c>
      <c r="Q31" s="11">
        <v>0</v>
      </c>
      <c r="S31" s="23">
        <v>45452</v>
      </c>
      <c r="T31" s="16"/>
      <c r="U31" s="11">
        <v>0</v>
      </c>
      <c r="V31" s="11">
        <v>0</v>
      </c>
    </row>
    <row r="32" spans="1:22" x14ac:dyDescent="0.25">
      <c r="A32" s="7">
        <v>29</v>
      </c>
      <c r="B32" s="10"/>
      <c r="C32" s="11" t="s">
        <v>76</v>
      </c>
      <c r="D32" s="12">
        <v>24</v>
      </c>
      <c r="E32" s="13">
        <v>18.8</v>
      </c>
      <c r="F32" s="14">
        <f t="shared" si="0"/>
        <v>21.4</v>
      </c>
      <c r="G32" s="11">
        <v>92</v>
      </c>
      <c r="H32" s="11">
        <v>61</v>
      </c>
      <c r="I32" s="11">
        <f t="shared" si="1"/>
        <v>76.5</v>
      </c>
      <c r="J32" s="11">
        <v>1023.8</v>
      </c>
      <c r="K32" s="11">
        <v>1020.5</v>
      </c>
      <c r="L32" s="11">
        <f t="shared" si="2"/>
        <v>1022.15</v>
      </c>
      <c r="M32" s="11" t="s">
        <v>63</v>
      </c>
      <c r="N32" s="11">
        <v>8.6999999999999993</v>
      </c>
      <c r="O32" s="11">
        <v>32.799999999999997</v>
      </c>
      <c r="P32" s="11">
        <v>0</v>
      </c>
      <c r="Q32" s="11">
        <v>0</v>
      </c>
      <c r="S32" s="23">
        <v>45453</v>
      </c>
      <c r="T32" s="16"/>
      <c r="U32" s="11">
        <v>0</v>
      </c>
      <c r="V32" s="11">
        <v>0</v>
      </c>
    </row>
    <row r="33" spans="1:22" ht="15.75" thickBot="1" x14ac:dyDescent="0.3">
      <c r="A33" s="7">
        <v>30</v>
      </c>
      <c r="B33" s="10"/>
      <c r="C33" s="11" t="s">
        <v>77</v>
      </c>
      <c r="D33" s="12">
        <v>27.8</v>
      </c>
      <c r="E33" s="13">
        <v>12.5</v>
      </c>
      <c r="F33" s="14">
        <f t="shared" si="0"/>
        <v>20.149999999999999</v>
      </c>
      <c r="G33" s="11">
        <v>95</v>
      </c>
      <c r="H33" s="11">
        <v>29</v>
      </c>
      <c r="I33" s="11">
        <f t="shared" si="1"/>
        <v>62</v>
      </c>
      <c r="J33" s="11">
        <v>1023.4</v>
      </c>
      <c r="K33" s="11">
        <v>1015.8</v>
      </c>
      <c r="L33" s="11">
        <f t="shared" si="2"/>
        <v>1019.5999999999999</v>
      </c>
      <c r="M33" s="11" t="s">
        <v>78</v>
      </c>
      <c r="N33" s="11">
        <v>6.3</v>
      </c>
      <c r="O33" s="11">
        <v>25.6</v>
      </c>
      <c r="P33" s="11">
        <v>0</v>
      </c>
      <c r="Q33" s="11">
        <v>0</v>
      </c>
      <c r="S33" s="23">
        <v>45454</v>
      </c>
      <c r="T33" s="16"/>
      <c r="U33" s="11">
        <v>0</v>
      </c>
      <c r="V33" s="11">
        <v>0</v>
      </c>
    </row>
    <row r="34" spans="1:22" ht="15.75" thickBot="1" x14ac:dyDescent="0.3">
      <c r="A34" s="24" t="s">
        <v>9</v>
      </c>
      <c r="B34" s="25"/>
      <c r="C34" s="26" t="s">
        <v>79</v>
      </c>
      <c r="D34" s="27">
        <f t="shared" ref="D34:L34" si="3">AVERAGE(D4:D33)</f>
        <v>21.966666666666658</v>
      </c>
      <c r="E34" s="28">
        <f t="shared" si="3"/>
        <v>13.973333333333334</v>
      </c>
      <c r="F34" s="29">
        <f t="shared" si="3"/>
        <v>17.970000000000002</v>
      </c>
      <c r="G34" s="30">
        <f t="shared" si="3"/>
        <v>90.266666666666666</v>
      </c>
      <c r="H34" s="30">
        <f t="shared" si="3"/>
        <v>54.166666666666664</v>
      </c>
      <c r="I34" s="30">
        <f t="shared" si="3"/>
        <v>72.216666666666669</v>
      </c>
      <c r="J34" s="30">
        <f t="shared" si="3"/>
        <v>1018.2433333333335</v>
      </c>
      <c r="K34" s="30">
        <f t="shared" si="3"/>
        <v>1012.6766666666667</v>
      </c>
      <c r="L34" s="30">
        <f t="shared" si="3"/>
        <v>1015.4599999999999</v>
      </c>
      <c r="M34" s="30" t="s">
        <v>43</v>
      </c>
      <c r="N34" s="30">
        <f>AVERAGE(N4:N33)</f>
        <v>11.226666666666668</v>
      </c>
      <c r="O34" s="30">
        <f>MAX(O4:O33)</f>
        <v>56.5</v>
      </c>
      <c r="P34" s="30">
        <f>MAX(P4:P33)</f>
        <v>7.6</v>
      </c>
      <c r="Q34" s="31">
        <f>SUM(Q4:Q33)</f>
        <v>60.1</v>
      </c>
      <c r="S34" s="23">
        <v>45455</v>
      </c>
      <c r="T34" s="16"/>
      <c r="U34" s="11">
        <v>0</v>
      </c>
      <c r="V34" s="11">
        <v>0</v>
      </c>
    </row>
    <row r="35" spans="1:22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3">
        <v>45456</v>
      </c>
      <c r="T35" s="16"/>
      <c r="U35" s="11">
        <v>5.6</v>
      </c>
      <c r="V35" s="11">
        <v>0</v>
      </c>
    </row>
    <row r="36" spans="1:22" x14ac:dyDescent="0.25">
      <c r="R36" s="1"/>
      <c r="S36" s="23">
        <v>45457</v>
      </c>
      <c r="T36" s="16"/>
      <c r="U36" s="11">
        <v>5.5</v>
      </c>
      <c r="V36" s="11">
        <v>0</v>
      </c>
    </row>
    <row r="37" spans="1:22" x14ac:dyDescent="0.25">
      <c r="R37" s="1"/>
      <c r="S37" s="23">
        <v>45458</v>
      </c>
      <c r="T37" s="16"/>
      <c r="U37" s="11">
        <v>0.2</v>
      </c>
      <c r="V37" s="11">
        <v>0</v>
      </c>
    </row>
    <row r="38" spans="1:22" x14ac:dyDescent="0.25">
      <c r="S38" s="23">
        <v>45459</v>
      </c>
      <c r="T38" s="16"/>
      <c r="U38" s="11">
        <v>0</v>
      </c>
      <c r="V38" s="11">
        <v>0</v>
      </c>
    </row>
    <row r="39" spans="1:22" x14ac:dyDescent="0.25">
      <c r="S39" s="23">
        <v>45460</v>
      </c>
      <c r="T39" s="16"/>
      <c r="U39" s="11">
        <v>0.4</v>
      </c>
      <c r="V39" s="11">
        <v>0</v>
      </c>
    </row>
    <row r="40" spans="1:22" x14ac:dyDescent="0.25">
      <c r="S40" s="23">
        <v>45461</v>
      </c>
      <c r="T40" s="16"/>
      <c r="U40" s="11">
        <v>1</v>
      </c>
      <c r="V40" s="11">
        <v>0</v>
      </c>
    </row>
    <row r="41" spans="1:22" x14ac:dyDescent="0.25">
      <c r="S41" s="23">
        <v>45462</v>
      </c>
      <c r="T41" s="16"/>
      <c r="U41" s="11">
        <v>0.1</v>
      </c>
      <c r="V41" s="11">
        <v>0</v>
      </c>
    </row>
    <row r="42" spans="1:22" x14ac:dyDescent="0.25">
      <c r="S42" s="23">
        <v>45463</v>
      </c>
      <c r="T42" s="16"/>
      <c r="U42" s="11">
        <v>0</v>
      </c>
      <c r="V42" s="11">
        <v>0</v>
      </c>
    </row>
    <row r="43" spans="1:22" x14ac:dyDescent="0.25">
      <c r="S43" s="23">
        <v>45464</v>
      </c>
      <c r="T43" s="16"/>
      <c r="U43" s="11">
        <v>3.6</v>
      </c>
      <c r="V43" s="11">
        <v>0</v>
      </c>
    </row>
    <row r="44" spans="1:22" x14ac:dyDescent="0.25">
      <c r="S44" s="23">
        <v>45465</v>
      </c>
      <c r="T44" s="16"/>
      <c r="U44" s="11">
        <v>5.2</v>
      </c>
      <c r="V44" s="11">
        <v>0</v>
      </c>
    </row>
    <row r="45" spans="1:22" x14ac:dyDescent="0.25">
      <c r="S45" s="23">
        <v>45466</v>
      </c>
      <c r="T45" s="16"/>
      <c r="U45" s="11">
        <v>0</v>
      </c>
      <c r="V45" s="11">
        <v>0</v>
      </c>
    </row>
    <row r="46" spans="1:22" x14ac:dyDescent="0.25">
      <c r="S46" s="23">
        <v>45467</v>
      </c>
      <c r="T46" s="16"/>
      <c r="U46" s="11">
        <v>0.1</v>
      </c>
      <c r="V46" s="11">
        <v>0</v>
      </c>
    </row>
    <row r="47" spans="1:22" x14ac:dyDescent="0.25">
      <c r="S47" s="23">
        <v>45468</v>
      </c>
      <c r="T47" s="16"/>
      <c r="U47" s="11">
        <v>2.2000000000000002</v>
      </c>
      <c r="V47" s="11">
        <v>0</v>
      </c>
    </row>
    <row r="48" spans="1:22" x14ac:dyDescent="0.25">
      <c r="S48" s="23">
        <v>45469</v>
      </c>
      <c r="T48" s="16"/>
      <c r="U48" s="11">
        <v>0.9</v>
      </c>
      <c r="V48" s="11">
        <v>0</v>
      </c>
    </row>
    <row r="49" spans="19:22" x14ac:dyDescent="0.25">
      <c r="S49" s="23">
        <v>45470</v>
      </c>
      <c r="T49" s="16"/>
      <c r="U49" s="11">
        <v>0</v>
      </c>
      <c r="V49" s="11">
        <v>0</v>
      </c>
    </row>
    <row r="50" spans="19:22" x14ac:dyDescent="0.25">
      <c r="S50" s="23">
        <v>45471</v>
      </c>
      <c r="T50" s="16"/>
      <c r="U50" s="11">
        <v>3.3</v>
      </c>
      <c r="V50" s="11">
        <v>0</v>
      </c>
    </row>
    <row r="51" spans="19:22" x14ac:dyDescent="0.25">
      <c r="S51" s="23">
        <v>45472</v>
      </c>
      <c r="T51" s="16"/>
      <c r="U51" s="11">
        <v>3.4</v>
      </c>
      <c r="V51" s="11">
        <v>0</v>
      </c>
    </row>
    <row r="52" spans="19:22" x14ac:dyDescent="0.25">
      <c r="S52" s="23">
        <v>45473</v>
      </c>
      <c r="T52" s="16"/>
      <c r="U52" s="11">
        <v>2.2000000000000002</v>
      </c>
      <c r="V52" s="11">
        <v>0</v>
      </c>
    </row>
    <row r="53" spans="19:22" x14ac:dyDescent="0.25">
      <c r="S53" s="8" t="s">
        <v>28</v>
      </c>
      <c r="T53" s="16"/>
      <c r="U53" s="15">
        <f>SUM(U23:U52)</f>
        <v>33.699999999999996</v>
      </c>
      <c r="V53" s="15">
        <f>SUM(V23:V52)</f>
        <v>0</v>
      </c>
    </row>
  </sheetData>
  <pageMargins left="0.7" right="0.7" top="0.75" bottom="0.75" header="0.3" footer="0.3"/>
  <pageSetup paperSize="9" orientation="portrait" r:id="rId1"/>
  <ignoredErrors>
    <ignoredError sqref="U3:V6 V9 V7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9347-ED67-4200-A9C1-B5B3D49E1CEE}">
  <dimension ref="A3:D27"/>
  <sheetViews>
    <sheetView topLeftCell="A2" workbookViewId="0">
      <selection activeCell="E28" sqref="E28"/>
    </sheetView>
  </sheetViews>
  <sheetFormatPr defaultRowHeight="15" x14ac:dyDescent="0.25"/>
  <sheetData>
    <row r="3" spans="2:4" x14ac:dyDescent="0.25">
      <c r="B3" s="34">
        <v>38139</v>
      </c>
      <c r="C3" s="33">
        <v>4</v>
      </c>
    </row>
    <row r="4" spans="2:4" x14ac:dyDescent="0.25">
      <c r="B4" s="34">
        <v>38504</v>
      </c>
      <c r="C4" s="33">
        <v>5</v>
      </c>
    </row>
    <row r="5" spans="2:4" x14ac:dyDescent="0.25">
      <c r="B5" s="34">
        <v>38869</v>
      </c>
      <c r="C5" s="33">
        <v>7</v>
      </c>
    </row>
    <row r="6" spans="2:4" x14ac:dyDescent="0.25">
      <c r="B6" s="34">
        <v>39234</v>
      </c>
      <c r="C6" s="33">
        <v>5</v>
      </c>
    </row>
    <row r="7" spans="2:4" x14ac:dyDescent="0.25">
      <c r="B7" s="34">
        <v>39600</v>
      </c>
      <c r="C7" s="33">
        <v>5</v>
      </c>
    </row>
    <row r="8" spans="2:4" x14ac:dyDescent="0.25">
      <c r="B8" s="34">
        <v>39965</v>
      </c>
      <c r="C8" s="33">
        <v>2</v>
      </c>
    </row>
    <row r="9" spans="2:4" x14ac:dyDescent="0.25">
      <c r="B9" s="34">
        <v>40330</v>
      </c>
      <c r="C9" s="33">
        <v>4</v>
      </c>
    </row>
    <row r="10" spans="2:4" x14ac:dyDescent="0.25">
      <c r="B10" s="34">
        <v>40695</v>
      </c>
      <c r="C10" s="33">
        <v>4</v>
      </c>
    </row>
    <row r="11" spans="2:4" x14ac:dyDescent="0.25">
      <c r="B11" s="34">
        <v>41061</v>
      </c>
      <c r="C11" s="33">
        <v>2</v>
      </c>
    </row>
    <row r="12" spans="2:4" x14ac:dyDescent="0.25">
      <c r="B12" s="34">
        <v>41426</v>
      </c>
      <c r="C12" s="33">
        <v>2</v>
      </c>
    </row>
    <row r="13" spans="2:4" x14ac:dyDescent="0.25">
      <c r="B13" s="34">
        <v>41791</v>
      </c>
      <c r="C13" s="33">
        <v>4</v>
      </c>
    </row>
    <row r="14" spans="2:4" x14ac:dyDescent="0.25">
      <c r="B14" s="34">
        <v>42156</v>
      </c>
      <c r="C14" s="33">
        <v>3</v>
      </c>
    </row>
    <row r="15" spans="2:4" x14ac:dyDescent="0.25">
      <c r="B15" s="34">
        <v>42522</v>
      </c>
      <c r="C15" s="33">
        <v>2</v>
      </c>
      <c r="D15" s="35"/>
    </row>
    <row r="16" spans="2:4" x14ac:dyDescent="0.25">
      <c r="B16" s="34">
        <v>42887</v>
      </c>
      <c r="C16" s="33">
        <v>6</v>
      </c>
      <c r="D16" s="35"/>
    </row>
    <row r="17" spans="1:3" x14ac:dyDescent="0.25">
      <c r="B17" s="34">
        <v>43252</v>
      </c>
      <c r="C17" s="33">
        <v>3</v>
      </c>
    </row>
    <row r="18" spans="1:3" x14ac:dyDescent="0.25">
      <c r="B18" s="34">
        <v>43617</v>
      </c>
      <c r="C18" s="33">
        <v>6</v>
      </c>
    </row>
    <row r="19" spans="1:3" x14ac:dyDescent="0.25">
      <c r="B19" s="34">
        <v>43983</v>
      </c>
      <c r="C19" s="33">
        <v>8</v>
      </c>
    </row>
    <row r="20" spans="1:3" x14ac:dyDescent="0.25">
      <c r="B20" s="34">
        <v>44348</v>
      </c>
      <c r="C20" s="33">
        <v>14</v>
      </c>
    </row>
    <row r="21" spans="1:3" x14ac:dyDescent="0.25">
      <c r="B21" s="34">
        <v>44713</v>
      </c>
      <c r="C21" s="33">
        <v>4</v>
      </c>
    </row>
    <row r="22" spans="1:3" x14ac:dyDescent="0.25">
      <c r="B22" s="34">
        <v>45078</v>
      </c>
      <c r="C22" s="33">
        <v>12</v>
      </c>
    </row>
    <row r="23" spans="1:3" x14ac:dyDescent="0.25">
      <c r="A23" s="36"/>
      <c r="B23" s="34">
        <v>45444</v>
      </c>
      <c r="C23" s="37">
        <v>5</v>
      </c>
    </row>
    <row r="24" spans="1:3" x14ac:dyDescent="0.25">
      <c r="B24" s="34">
        <v>45809</v>
      </c>
      <c r="C24" s="37">
        <v>5</v>
      </c>
    </row>
    <row r="25" spans="1:3" x14ac:dyDescent="0.25">
      <c r="B25" s="32"/>
      <c r="C25" s="38">
        <f>AVERAGE(C3:C24)</f>
        <v>5.0909090909090908</v>
      </c>
    </row>
    <row r="26" spans="1:3" x14ac:dyDescent="0.25">
      <c r="B26" s="32"/>
    </row>
    <row r="27" spans="1:3" x14ac:dyDescent="0.25">
      <c r="B27" s="32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B491-06D5-4BEC-B2C8-516DDDBD7F48}">
  <dimension ref="A3:D27"/>
  <sheetViews>
    <sheetView topLeftCell="A2" workbookViewId="0">
      <selection activeCell="G32" sqref="G32"/>
    </sheetView>
  </sheetViews>
  <sheetFormatPr defaultRowHeight="15" x14ac:dyDescent="0.25"/>
  <sheetData>
    <row r="3" spans="2:4" x14ac:dyDescent="0.25">
      <c r="B3" s="34">
        <v>38139</v>
      </c>
      <c r="C3" s="33">
        <v>0</v>
      </c>
    </row>
    <row r="4" spans="2:4" x14ac:dyDescent="0.25">
      <c r="B4" s="34">
        <v>38504</v>
      </c>
      <c r="C4" s="33">
        <v>4</v>
      </c>
    </row>
    <row r="5" spans="2:4" x14ac:dyDescent="0.25">
      <c r="B5" s="34">
        <v>38869</v>
      </c>
      <c r="C5" s="33">
        <v>3</v>
      </c>
    </row>
    <row r="6" spans="2:4" x14ac:dyDescent="0.25">
      <c r="B6" s="34">
        <v>39234</v>
      </c>
      <c r="C6" s="33">
        <v>1</v>
      </c>
    </row>
    <row r="7" spans="2:4" x14ac:dyDescent="0.25">
      <c r="B7" s="34">
        <v>39600</v>
      </c>
      <c r="C7" s="33">
        <v>0</v>
      </c>
    </row>
    <row r="8" spans="2:4" x14ac:dyDescent="0.25">
      <c r="B8" s="34">
        <v>39965</v>
      </c>
      <c r="C8" s="33">
        <v>0</v>
      </c>
    </row>
    <row r="9" spans="2:4" x14ac:dyDescent="0.25">
      <c r="B9" s="34">
        <v>40330</v>
      </c>
      <c r="C9" s="33">
        <v>0</v>
      </c>
    </row>
    <row r="10" spans="2:4" x14ac:dyDescent="0.25">
      <c r="B10" s="34">
        <v>40695</v>
      </c>
      <c r="C10" s="33">
        <v>2</v>
      </c>
    </row>
    <row r="11" spans="2:4" x14ac:dyDescent="0.25">
      <c r="B11" s="34">
        <v>41061</v>
      </c>
      <c r="C11" s="33">
        <v>0</v>
      </c>
    </row>
    <row r="12" spans="2:4" x14ac:dyDescent="0.25">
      <c r="B12" s="34">
        <v>41426</v>
      </c>
      <c r="C12" s="33">
        <v>1</v>
      </c>
    </row>
    <row r="13" spans="2:4" x14ac:dyDescent="0.25">
      <c r="B13" s="34">
        <v>41791</v>
      </c>
      <c r="C13" s="33">
        <v>0</v>
      </c>
    </row>
    <row r="14" spans="2:4" x14ac:dyDescent="0.25">
      <c r="B14" s="34">
        <v>42156</v>
      </c>
      <c r="C14" s="33">
        <v>1</v>
      </c>
    </row>
    <row r="15" spans="2:4" x14ac:dyDescent="0.25">
      <c r="B15" s="34">
        <v>42522</v>
      </c>
      <c r="C15" s="33">
        <v>0</v>
      </c>
      <c r="D15" s="35"/>
    </row>
    <row r="16" spans="2:4" x14ac:dyDescent="0.25">
      <c r="B16" s="34">
        <v>42887</v>
      </c>
      <c r="C16" s="33">
        <v>0</v>
      </c>
      <c r="D16" s="35"/>
    </row>
    <row r="17" spans="1:3" x14ac:dyDescent="0.25">
      <c r="B17" s="34">
        <v>43252</v>
      </c>
      <c r="C17" s="33">
        <v>0</v>
      </c>
    </row>
    <row r="18" spans="1:3" x14ac:dyDescent="0.25">
      <c r="B18" s="34">
        <v>43617</v>
      </c>
      <c r="C18" s="33">
        <v>3</v>
      </c>
    </row>
    <row r="19" spans="1:3" x14ac:dyDescent="0.25">
      <c r="B19" s="34">
        <v>43983</v>
      </c>
      <c r="C19" s="33">
        <v>2</v>
      </c>
    </row>
    <row r="20" spans="1:3" x14ac:dyDescent="0.25">
      <c r="B20" s="34">
        <v>44348</v>
      </c>
      <c r="C20" s="33">
        <v>1</v>
      </c>
    </row>
    <row r="21" spans="1:3" x14ac:dyDescent="0.25">
      <c r="B21" s="34">
        <v>44713</v>
      </c>
      <c r="C21" s="33">
        <v>1</v>
      </c>
    </row>
    <row r="22" spans="1:3" x14ac:dyDescent="0.25">
      <c r="B22" s="34">
        <v>45078</v>
      </c>
      <c r="C22" s="33">
        <v>3</v>
      </c>
    </row>
    <row r="23" spans="1:3" x14ac:dyDescent="0.25">
      <c r="A23" s="36"/>
      <c r="B23" s="34">
        <v>45444</v>
      </c>
      <c r="C23" s="37">
        <v>1</v>
      </c>
    </row>
    <row r="24" spans="1:3" x14ac:dyDescent="0.25">
      <c r="B24" s="34">
        <v>45809</v>
      </c>
      <c r="C24" s="37">
        <v>1</v>
      </c>
    </row>
    <row r="25" spans="1:3" x14ac:dyDescent="0.25">
      <c r="B25" s="32"/>
      <c r="C25" s="38">
        <f>AVERAGE(C3:C24)</f>
        <v>1.0909090909090908</v>
      </c>
    </row>
    <row r="26" spans="1:3" x14ac:dyDescent="0.25">
      <c r="B26" s="32"/>
    </row>
    <row r="27" spans="1:3" x14ac:dyDescent="0.25">
      <c r="B27" s="3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juni 2025</vt:lpstr>
      <vt:lpstr>zomerse dagen juni</vt:lpstr>
      <vt:lpstr>tropische dagen juni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R.C. de V</cp:lastModifiedBy>
  <dcterms:created xsi:type="dcterms:W3CDTF">2019-05-19T15:27:50Z</dcterms:created>
  <dcterms:modified xsi:type="dcterms:W3CDTF">2025-07-02T19:53:57Z</dcterms:modified>
</cp:coreProperties>
</file>