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ml.chartshapes+xml"/>
  <Override PartName="/xl/charts/chart4.xml" ContentType="application/vnd.openxmlformats-officedocument.drawingml.chart+xml"/>
  <Override PartName="/xl/drawings/drawing3.xml" ContentType="application/vnd.openxmlformats-officedocument.drawingml.chartshapes+xml"/>
  <Override PartName="/xl/charts/chart5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7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1 - WEERARCHIEF\2025\08 - Augustus\"/>
    </mc:Choice>
  </mc:AlternateContent>
  <xr:revisionPtr revIDLastSave="0" documentId="13_ncr:1_{66D885D3-A7DE-47A8-8D22-02056AFD185A}" xr6:coauthVersionLast="47" xr6:coauthVersionMax="47" xr10:uidLastSave="{00000000-0000-0000-0000-000000000000}"/>
  <bookViews>
    <workbookView xWindow="-28920" yWindow="2565" windowWidth="29040" windowHeight="15840" xr2:uid="{00000000-000D-0000-FFFF-FFFF00000000}"/>
  </bookViews>
  <sheets>
    <sheet name="augustus 2025" sheetId="1" r:id="rId1"/>
    <sheet name="zomer 2025" sheetId="2" r:id="rId2"/>
  </sheets>
  <calcPr calcId="191029" concurrentCalc="0"/>
</workbook>
</file>

<file path=xl/calcChain.xml><?xml version="1.0" encoding="utf-8"?>
<calcChain xmlns="http://schemas.openxmlformats.org/spreadsheetml/2006/main">
  <c r="L34" i="1" l="1"/>
  <c r="I34" i="1"/>
  <c r="F34" i="1"/>
  <c r="L33" i="1"/>
  <c r="I33" i="1"/>
  <c r="F33" i="1"/>
  <c r="L32" i="1"/>
  <c r="I32" i="1"/>
  <c r="F32" i="1"/>
  <c r="L31" i="1"/>
  <c r="I31" i="1"/>
  <c r="F31" i="1"/>
  <c r="L30" i="1"/>
  <c r="I30" i="1"/>
  <c r="F30" i="1"/>
  <c r="L29" i="1"/>
  <c r="I29" i="1"/>
  <c r="F29" i="1"/>
  <c r="L28" i="1"/>
  <c r="I28" i="1"/>
  <c r="F28" i="1"/>
  <c r="L27" i="1"/>
  <c r="I27" i="1"/>
  <c r="F27" i="1"/>
  <c r="L26" i="1"/>
  <c r="I26" i="1"/>
  <c r="F26" i="1"/>
  <c r="L25" i="1"/>
  <c r="I25" i="1"/>
  <c r="F25" i="1"/>
  <c r="L24" i="1"/>
  <c r="I24" i="1"/>
  <c r="F24" i="1"/>
  <c r="L23" i="1"/>
  <c r="I23" i="1"/>
  <c r="F23" i="1"/>
  <c r="L22" i="1"/>
  <c r="I22" i="1"/>
  <c r="F22" i="1"/>
  <c r="L21" i="1"/>
  <c r="I21" i="1"/>
  <c r="F21" i="1"/>
  <c r="L20" i="1"/>
  <c r="I20" i="1"/>
  <c r="F20" i="1"/>
  <c r="L19" i="1"/>
  <c r="I19" i="1"/>
  <c r="F19" i="1"/>
  <c r="L18" i="1"/>
  <c r="I18" i="1"/>
  <c r="F18" i="1"/>
  <c r="L17" i="1"/>
  <c r="I17" i="1"/>
  <c r="F17" i="1"/>
  <c r="L16" i="1"/>
  <c r="I16" i="1"/>
  <c r="F16" i="1"/>
  <c r="L15" i="1"/>
  <c r="I15" i="1"/>
  <c r="F15" i="1"/>
  <c r="L14" i="1"/>
  <c r="I14" i="1"/>
  <c r="F14" i="1"/>
  <c r="L13" i="1"/>
  <c r="I13" i="1"/>
  <c r="F13" i="1"/>
  <c r="L12" i="1"/>
  <c r="I12" i="1"/>
  <c r="F12" i="1"/>
  <c r="L11" i="1"/>
  <c r="I11" i="1"/>
  <c r="F11" i="1"/>
  <c r="L10" i="1"/>
  <c r="I10" i="1"/>
  <c r="F10" i="1"/>
  <c r="L9" i="1"/>
  <c r="I9" i="1"/>
  <c r="F9" i="1"/>
  <c r="L8" i="1"/>
  <c r="I8" i="1"/>
  <c r="F8" i="1"/>
  <c r="L7" i="1"/>
  <c r="I7" i="1"/>
  <c r="F7" i="1"/>
  <c r="L6" i="1"/>
  <c r="I6" i="1"/>
  <c r="F6" i="1"/>
  <c r="L5" i="1"/>
  <c r="I5" i="1"/>
  <c r="F5" i="1"/>
  <c r="L4" i="1"/>
  <c r="I4" i="1"/>
  <c r="F4" i="1"/>
  <c r="C5" i="2"/>
  <c r="D5" i="2"/>
  <c r="C23" i="2"/>
  <c r="D23" i="2"/>
  <c r="U9" i="1"/>
  <c r="U8" i="1"/>
  <c r="U7" i="1"/>
  <c r="V8" i="1"/>
  <c r="V54" i="1"/>
  <c r="U54" i="1"/>
  <c r="Q35" i="1"/>
  <c r="P35" i="1"/>
  <c r="O35" i="1"/>
  <c r="N35" i="1"/>
  <c r="K35" i="1"/>
  <c r="J35" i="1"/>
  <c r="H35" i="1"/>
  <c r="G35" i="1"/>
  <c r="E35" i="1"/>
  <c r="D35" i="1"/>
  <c r="V9" i="1"/>
  <c r="V7" i="1"/>
  <c r="V6" i="1"/>
  <c r="U6" i="1"/>
  <c r="V5" i="1"/>
  <c r="U5" i="1"/>
  <c r="V4" i="1"/>
  <c r="U4" i="1"/>
  <c r="V3" i="1"/>
  <c r="U3" i="1"/>
  <c r="L35" i="1"/>
  <c r="I35" i="1"/>
  <c r="F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R.C. de Vries</author>
  </authors>
  <commentList>
    <comment ref="C4" authorId="0" shapeId="0" xr:uid="{923C06E3-D62B-45A5-B068-CA0E235CF74F}">
      <text>
        <r>
          <rPr>
            <b/>
            <sz val="9"/>
            <color indexed="81"/>
            <rFont val="Tahoma"/>
            <charset val="1"/>
          </rPr>
          <t>Er vielen verspreid over de dag een paar buien, maar er was ook nog van tijd tot tijd zon. Aan de frisse kant.</t>
        </r>
      </text>
    </comment>
    <comment ref="C5" authorId="0" shapeId="0" xr:uid="{53CD53B3-B100-46CD-BF99-783A46C093C2}">
      <text>
        <r>
          <rPr>
            <b/>
            <sz val="9"/>
            <color indexed="81"/>
            <rFont val="Tahoma"/>
            <charset val="1"/>
          </rPr>
          <t>Er kwamen eerst enkele buien voor, maar in de loop van de dag wordt het droger met meer zon.</t>
        </r>
      </text>
    </comment>
    <comment ref="C6" authorId="0" shapeId="0" xr:uid="{21F0945F-0B10-45F8-9E00-F384AD51AAA2}">
      <text>
        <r>
          <rPr>
            <b/>
            <sz val="9"/>
            <color indexed="81"/>
            <rFont val="Tahoma"/>
            <charset val="1"/>
          </rPr>
          <t>Er was geregeld zon en lange tijd bleef het droog. In de loop van de avond buien.</t>
        </r>
      </text>
    </comment>
    <comment ref="C7" authorId="0" shapeId="0" xr:uid="{C526DF18-BC46-40F3-A4FC-D52C71C517E8}">
      <text>
        <r>
          <rPr>
            <b/>
            <sz val="9"/>
            <color indexed="81"/>
            <rFont val="Tahoma"/>
            <charset val="1"/>
          </rPr>
          <t>Prima dag met geregeld zon, maar in de avond betrok het en vielen enkele buien.</t>
        </r>
      </text>
    </comment>
    <comment ref="C8" authorId="0" shapeId="0" xr:uid="{459D1ABE-5256-47EB-8C09-0BACA758F83E}">
      <text>
        <r>
          <rPr>
            <b/>
            <sz val="9"/>
            <color indexed="81"/>
            <rFont val="Tahoma"/>
            <charset val="1"/>
          </rPr>
          <t>Geregeld zon en lange tijd droog. Er stond een stevige wind. In de avond een (langstrekkende) onweersbui.</t>
        </r>
      </text>
    </comment>
    <comment ref="C9" authorId="0" shapeId="0" xr:uid="{751A4149-A7F4-4754-81A5-012332526FA5}">
      <text>
        <r>
          <rPr>
            <b/>
            <sz val="9"/>
            <color indexed="81"/>
            <rFont val="Tahoma"/>
            <charset val="1"/>
          </rPr>
          <t>We hebben te maken gehad met af en toe zon en minder wind in vergelijking met gisteren. Het bleef ook droog.</t>
        </r>
      </text>
    </comment>
    <comment ref="C10" authorId="0" shapeId="0" xr:uid="{80DDFDBA-4EDB-46FF-8E40-E678153C7D11}">
      <text>
        <r>
          <rPr>
            <b/>
            <sz val="9"/>
            <color indexed="81"/>
            <rFont val="Tahoma"/>
            <charset val="1"/>
          </rPr>
          <t>Er was wel af en toe ruimte voor de zon, maar er trok ook vrij veel middelbare bewolking over. Droog.</t>
        </r>
      </text>
    </comment>
    <comment ref="C11" authorId="0" shapeId="0" xr:uid="{EB021094-D78E-4C59-A99A-CFEADA053636}">
      <text>
        <r>
          <rPr>
            <b/>
            <sz val="9"/>
            <color indexed="81"/>
            <rFont val="Tahoma"/>
            <charset val="1"/>
          </rPr>
          <t>Er was van tijd tot tijd zon, maar er trokken ook flinke wolkenvelden over. Het bleef droog.</t>
        </r>
      </text>
    </comment>
    <comment ref="C12" authorId="0" shapeId="0" xr:uid="{B78A00EC-D4DF-4518-9A97-F4424F0959AC}">
      <text>
        <r>
          <rPr>
            <b/>
            <sz val="9"/>
            <color indexed="81"/>
            <rFont val="Tahoma"/>
            <charset val="1"/>
          </rPr>
          <t>We hadden te maken met flink wat zon en al met al was het aangenaam zomerweer.</t>
        </r>
      </text>
    </comment>
    <comment ref="C13" authorId="0" shapeId="0" xr:uid="{3031142D-8D8A-43FA-BA42-1F48AEC80059}">
      <text>
        <r>
          <rPr>
            <b/>
            <sz val="9"/>
            <color indexed="81"/>
            <rFont val="Tahoma"/>
            <charset val="1"/>
          </rPr>
          <t>Er trokken wolkenvelden over, maar er was ook geregeld zon. Droog.</t>
        </r>
      </text>
    </comment>
    <comment ref="C14" authorId="0" shapeId="0" xr:uid="{D1CE57D7-0831-4639-AA13-09C2E84E4CF5}">
      <text>
        <r>
          <rPr>
            <b/>
            <sz val="9"/>
            <color indexed="81"/>
            <rFont val="Tahoma"/>
            <charset val="1"/>
          </rPr>
          <t>Een prachtige zomerdag met veel zon en uiteindelijk ook zomers warm.</t>
        </r>
      </text>
    </comment>
    <comment ref="C15" authorId="0" shapeId="0" xr:uid="{CFBB974B-4B63-4EB5-B366-E12905BF2AF0}">
      <text>
        <r>
          <rPr>
            <b/>
            <sz val="9"/>
            <color indexed="81"/>
            <rFont val="Tahoma"/>
            <charset val="1"/>
          </rPr>
          <t>We hadden eerst te maken met wolkenvelden, maar geleidelijk kwam er veel ruimte voor de zon en werd het zeer warm.</t>
        </r>
      </text>
    </comment>
    <comment ref="C16" authorId="0" shapeId="0" xr:uid="{53D2AC6B-D440-441F-B211-A29CE58BC423}">
      <text>
        <r>
          <rPr>
            <b/>
            <sz val="9"/>
            <color indexed="81"/>
            <rFont val="Tahoma"/>
            <charset val="1"/>
          </rPr>
          <t>Er waren een paar wolkenvelden aanwezig, maar verder ook veel zon en tropisch warm.</t>
        </r>
      </text>
    </comment>
    <comment ref="C17" authorId="0" shapeId="0" xr:uid="{5BA64F77-1456-466E-9327-7800F56E0E63}">
      <text>
        <r>
          <rPr>
            <b/>
            <sz val="9"/>
            <color indexed="81"/>
            <rFont val="Tahoma"/>
            <charset val="1"/>
          </rPr>
          <t>We begonnen de dag met veel zon, maar in de loop van de dag kwamen er ook wolkenvelden opzetten. Het was benauwd warm.</t>
        </r>
      </text>
    </comment>
    <comment ref="C18" authorId="0" shapeId="0" xr:uid="{93AD8696-7AE4-4038-8563-B305EB843DC1}">
      <text>
        <r>
          <rPr>
            <b/>
            <sz val="9"/>
            <color indexed="81"/>
            <rFont val="Tahoma"/>
            <charset val="1"/>
          </rPr>
          <t>Er was enige tijd flink wat zon, maar later op de dag, vooral in de avond kregen we te maken met meer wolken vanuit het noorden. Droog.</t>
        </r>
      </text>
    </comment>
    <comment ref="C19" authorId="0" shapeId="0" xr:uid="{88BF206D-0C81-47D5-A8F3-F4F4FEC17050}">
      <text>
        <r>
          <rPr>
            <b/>
            <sz val="9"/>
            <color indexed="81"/>
            <rFont val="Tahoma"/>
            <charset val="1"/>
          </rPr>
          <t>Er waren wolkenvelden aanwezig, maar er was ook geregeld zon. Daarbij droog.</t>
        </r>
      </text>
    </comment>
    <comment ref="C20" authorId="0" shapeId="0" xr:uid="{52781523-872D-4A3A-A32B-96CCFFFD3728}">
      <text>
        <r>
          <rPr>
            <b/>
            <sz val="9"/>
            <color indexed="81"/>
            <rFont val="Tahoma"/>
            <charset val="1"/>
          </rPr>
          <t>De bewolking speelde een belangrijke rol, maar het bleef droog. Fris.</t>
        </r>
      </text>
    </comment>
    <comment ref="C21" authorId="0" shapeId="0" xr:uid="{1A142E9F-654A-4155-8CDE-58D17772BB5E}">
      <text>
        <r>
          <rPr>
            <b/>
            <sz val="9"/>
            <color indexed="81"/>
            <rFont val="Tahoma"/>
            <charset val="1"/>
          </rPr>
          <t>Er kwam eerst veel bewolking voor, mar in de loop van de dag brak de bewolking vanuit het oosten.</t>
        </r>
      </text>
    </comment>
    <comment ref="C22" authorId="0" shapeId="0" xr:uid="{1EC6A91A-D797-42E8-9137-510027286489}">
      <text>
        <r>
          <rPr>
            <b/>
            <sz val="9"/>
            <color indexed="81"/>
            <rFont val="Tahoma"/>
            <charset val="1"/>
          </rPr>
          <t>We hadden te maken met flink wat ruimte voor de zon. Er kwamen ook stapelwolken voor, maar het bleef verder droog.</t>
        </r>
      </text>
    </comment>
    <comment ref="C23" authorId="0" shapeId="0" xr:uid="{40FAC17D-BC29-4C7E-B919-8FC40C4AD944}">
      <text>
        <r>
          <rPr>
            <b/>
            <sz val="9"/>
            <color indexed="81"/>
            <rFont val="Tahoma"/>
            <charset val="1"/>
          </rPr>
          <t>Er was geregeld zon en het bleef droog. Het was nog wel aan de warme kant, voor het gevoel.</t>
        </r>
      </text>
    </comment>
    <comment ref="C24" authorId="0" shapeId="0" xr:uid="{34BC8180-53BA-4367-80B2-03E18E190F9D}">
      <text>
        <r>
          <rPr>
            <b/>
            <sz val="9"/>
            <color indexed="81"/>
            <rFont val="Tahoma"/>
            <charset val="1"/>
          </rPr>
          <t>Er waren wolkenvelden, maar er was ook van tijd tot tijd zon. Droog.</t>
        </r>
      </text>
    </comment>
    <comment ref="C25" authorId="0" shapeId="0" xr:uid="{5335E0E5-A39C-415E-B7A7-4E51D1106C08}">
      <text>
        <r>
          <rPr>
            <b/>
            <sz val="9"/>
            <color indexed="81"/>
            <rFont val="Tahoma"/>
            <charset val="1"/>
          </rPr>
          <t>De bewolking speelde een belangrijke rol en soms viel er een miezerbuitje. Later in de avond een iets ''zwaardere'' bui. Tamelijk kil.</t>
        </r>
      </text>
    </comment>
    <comment ref="C26" authorId="0" shapeId="0" xr:uid="{64DD1501-1ECD-4BFA-A835-E7B76A3A6001}">
      <text>
        <r>
          <rPr>
            <b/>
            <sz val="9"/>
            <color indexed="81"/>
            <rFont val="Tahoma"/>
            <charset val="1"/>
          </rPr>
          <t>Tijdens de nacht een bui. Verder ook geregeld zon. Wel aan de frisse kant.</t>
        </r>
      </text>
    </comment>
    <comment ref="C27" authorId="0" shapeId="0" xr:uid="{A210EC9B-6C98-45CB-A809-A26606F7B87B}">
      <text>
        <r>
          <rPr>
            <b/>
            <sz val="9"/>
            <color indexed="81"/>
            <rFont val="Tahoma"/>
            <charset val="1"/>
          </rPr>
          <t xml:space="preserve">Eerst nog een paar wolkenvelden, maar in de loop van de dag werd het zonnig. </t>
        </r>
      </text>
    </comment>
    <comment ref="C28" authorId="0" shapeId="0" xr:uid="{785E2322-87FE-4E35-B500-97F19760EE79}">
      <text>
        <r>
          <rPr>
            <b/>
            <sz val="9"/>
            <color indexed="81"/>
            <rFont val="Tahoma"/>
            <charset val="1"/>
          </rPr>
          <t>Er kwamen een paar wolkenvelden voor, maar verder was er flink wat zon. Het was vooral een aangename 39e verjaardag.</t>
        </r>
      </text>
    </comment>
    <comment ref="C29" authorId="0" shapeId="0" xr:uid="{D5A0BB19-6E49-4853-A7E9-4FBC93F16416}">
      <text>
        <r>
          <rPr>
            <b/>
            <sz val="9"/>
            <color indexed="81"/>
            <rFont val="Tahoma"/>
            <charset val="1"/>
          </rPr>
          <t>Er was flink wat ruimte voor de zon, maar er kwamen ook een paar wolken voor, vooral in de namiddag en avond. Het voelde een tikkeltje broeierig aan.</t>
        </r>
      </text>
    </comment>
    <comment ref="C30" authorId="0" shapeId="0" xr:uid="{D348E61E-07C6-494A-BAED-F6CB2AEB4037}">
      <text>
        <r>
          <rPr>
            <b/>
            <sz val="9"/>
            <color indexed="81"/>
            <rFont val="Tahoma"/>
            <charset val="1"/>
          </rPr>
          <t>Er was eerst van tijd tot tijd ruimte voor de zon, maar geleidelijk kwam er steeds meer bewolking voor. Wel droog.</t>
        </r>
      </text>
    </comment>
    <comment ref="C31" authorId="0" shapeId="0" xr:uid="{338BDA8E-F769-420C-993E-7E0C0E3C70D6}">
      <text>
        <r>
          <rPr>
            <b/>
            <sz val="9"/>
            <color indexed="81"/>
            <rFont val="Tahoma"/>
            <charset val="1"/>
          </rPr>
          <t>Het was een tamelijk broeierige dag met geregeld zon, maar aan het einde van de middag viel er een bui. Het onweer trok langs en was niet hoorbaar.</t>
        </r>
      </text>
    </comment>
    <comment ref="C32" authorId="0" shapeId="0" xr:uid="{A8B58506-0788-4A4B-87B1-B7B3D3590750}">
      <text>
        <r>
          <rPr>
            <b/>
            <sz val="9"/>
            <color indexed="81"/>
            <rFont val="Tahoma"/>
            <charset val="1"/>
          </rPr>
          <t>Lange tijd was het droog, maar later in de avond ging er nog een bui vallen.</t>
        </r>
      </text>
    </comment>
    <comment ref="C33" authorId="0" shapeId="0" xr:uid="{00D94AF0-BBCB-4BA3-812A-02BB70CFC5B6}">
      <text>
        <r>
          <rPr>
            <b/>
            <sz val="9"/>
            <color indexed="81"/>
            <rFont val="Tahoma"/>
            <charset val="1"/>
          </rPr>
          <t>Er was geregeld ruimte voor de zon en het bleef droog. Het voelde ook vrij warm aan.</t>
        </r>
      </text>
    </comment>
    <comment ref="C34" authorId="0" shapeId="0" xr:uid="{0B8BA673-D8E1-47F4-9E9F-BB817366B392}">
      <text>
        <r>
          <rPr>
            <b/>
            <sz val="9"/>
            <color indexed="81"/>
            <rFont val="Tahoma"/>
            <charset val="1"/>
          </rPr>
          <t>De laatste dag van de meteorologische zomer en augustus verliep vrij warm. In de avond kregen we te maken met een bui.</t>
        </r>
      </text>
    </comment>
    <comment ref="C35" authorId="0" shapeId="0" xr:uid="{4DAA1C20-32FA-40FA-BC73-2525AB8061FB}">
      <text>
        <r>
          <rPr>
            <b/>
            <sz val="9"/>
            <color indexed="81"/>
            <rFont val="Tahoma"/>
            <charset val="1"/>
          </rPr>
          <t>Augustus 2025 kenmerkte zich in Emmeloord in vrij warm weer en ook aan de droge kant. Ook was er vaak flink wat zon.</t>
        </r>
      </text>
    </comment>
  </commentList>
</comments>
</file>

<file path=xl/sharedStrings.xml><?xml version="1.0" encoding="utf-8"?>
<sst xmlns="http://schemas.openxmlformats.org/spreadsheetml/2006/main" count="106" uniqueCount="86">
  <si>
    <t>Windrichting</t>
  </si>
  <si>
    <t>Tmax in °C</t>
  </si>
  <si>
    <t>Tmin °C</t>
  </si>
  <si>
    <t>Tgem °C</t>
  </si>
  <si>
    <t>Max hPA</t>
  </si>
  <si>
    <t>Min hPA</t>
  </si>
  <si>
    <t>Gem hPA</t>
  </si>
  <si>
    <t>Regen in mm</t>
  </si>
  <si>
    <t>Opmerkingen</t>
  </si>
  <si>
    <t>Gemiddelde</t>
  </si>
  <si>
    <t>Rain Rate</t>
  </si>
  <si>
    <t>Extremen</t>
  </si>
  <si>
    <t>Maximum</t>
  </si>
  <si>
    <t>Minimum</t>
  </si>
  <si>
    <t>Luchtdruk in hPa</t>
  </si>
  <si>
    <t>Grootste dag totaal in mm</t>
  </si>
  <si>
    <t>Temperatuur in °C</t>
  </si>
  <si>
    <t>Luchtvochtigheid in %</t>
  </si>
  <si>
    <t>Ijsdagen</t>
  </si>
  <si>
    <t>Vorstnachten</t>
  </si>
  <si>
    <t>Warme dagen (&gt;20 graden)</t>
  </si>
  <si>
    <t>Zomerse dagen (&gt;25 graden)</t>
  </si>
  <si>
    <t>Tropische dagen (&gt;30 graden)</t>
  </si>
  <si>
    <t>Dag met onweer</t>
  </si>
  <si>
    <t>Dag met hagel</t>
  </si>
  <si>
    <t>Dag met sneeuw</t>
  </si>
  <si>
    <t>Dag met mist</t>
  </si>
  <si>
    <t>Dag met ijzel</t>
  </si>
  <si>
    <t>Totaal</t>
  </si>
  <si>
    <t>Warmtgetal</t>
  </si>
  <si>
    <t>Koudegetal</t>
  </si>
  <si>
    <t>RV max in %</t>
  </si>
  <si>
    <t>RV min in %</t>
  </si>
  <si>
    <t>RV gem in %</t>
  </si>
  <si>
    <t>Gem wind in km/u</t>
  </si>
  <si>
    <t>Max windstoot in km/u</t>
  </si>
  <si>
    <t>Gem Wind in km/u</t>
  </si>
  <si>
    <t>gemiddelde</t>
  </si>
  <si>
    <t>totaal</t>
  </si>
  <si>
    <t>Paar buien, ook zon</t>
  </si>
  <si>
    <t>WNW</t>
  </si>
  <si>
    <t>Buien, later ook meer zon</t>
  </si>
  <si>
    <t>WZW</t>
  </si>
  <si>
    <t>ZW</t>
  </si>
  <si>
    <t>6.1</t>
  </si>
  <si>
    <t>W</t>
  </si>
  <si>
    <t>ZZW</t>
  </si>
  <si>
    <t>Geregeld zon, later buien</t>
  </si>
  <si>
    <t>Later opnieuw enkele buien</t>
  </si>
  <si>
    <t>Later een enkele onweersbui</t>
  </si>
  <si>
    <t>Droog met af en toe zon</t>
  </si>
  <si>
    <t>Veel middelbare bewolking</t>
  </si>
  <si>
    <t>Droog en af en toe zon</t>
  </si>
  <si>
    <t>Flink wat zon en aangenaam</t>
  </si>
  <si>
    <t>Wolkenvelden, maar ook zon</t>
  </si>
  <si>
    <t>Vrij zonnig en zomers</t>
  </si>
  <si>
    <t>NO</t>
  </si>
  <si>
    <t>O</t>
  </si>
  <si>
    <t>Veel zon en zeer warm</t>
  </si>
  <si>
    <t>Paar wolkenvelden. Tropisch</t>
  </si>
  <si>
    <t>Wolkenvelden en benauwd</t>
  </si>
  <si>
    <t>Eerst veel zon, later wolken</t>
  </si>
  <si>
    <t xml:space="preserve">N </t>
  </si>
  <si>
    <t>NNW</t>
  </si>
  <si>
    <t>ONO</t>
  </si>
  <si>
    <t>Veel zon, ook stapelwolken</t>
  </si>
  <si>
    <t>Eerst bewolkt, verder veel zon</t>
  </si>
  <si>
    <t>Veel bewolking, maar droog</t>
  </si>
  <si>
    <t>Wolkenvelden en zon</t>
  </si>
  <si>
    <t>Geregeld zon en droog</t>
  </si>
  <si>
    <t>NNO</t>
  </si>
  <si>
    <t>N</t>
  </si>
  <si>
    <t>Veel wolken, later een bui</t>
  </si>
  <si>
    <t>NW</t>
  </si>
  <si>
    <t>Eerst een bui, ook wat zon</t>
  </si>
  <si>
    <t>In de loop van de dag zonnig</t>
  </si>
  <si>
    <t>Flink wat zon en aangenaam warm</t>
  </si>
  <si>
    <t>Veel zon, tikkeltje broeierig</t>
  </si>
  <si>
    <t>ZZO</t>
  </si>
  <si>
    <t>Eerst zon, verder meer wolken</t>
  </si>
  <si>
    <t>Broeierig en een bui</t>
  </si>
  <si>
    <t>Later een bui, ook zon</t>
  </si>
  <si>
    <t>Z</t>
  </si>
  <si>
    <t xml:space="preserve">Geregeld zon en droog </t>
  </si>
  <si>
    <t>Tamelijk warme dag, later een bui</t>
  </si>
  <si>
    <t>Vrij warm, droog en zonnig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</si>
</sst>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[$-413]mmmm/yy;@"/>
    <numFmt numFmtId="166" formatCode="mmmm\ yyyy"/>
  </numFmts>
  <fonts count="1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2E7EBB"/>
        <bgColor indexed="64"/>
      </patternFill>
    </fill>
  </fills>
  <borders count="7">
    <border>
      <left/>
      <right/>
      <top/>
      <bottom/>
      <diagonal/>
    </border>
    <border>
      <left style="thin">
        <color rgb="FF2E7EBB"/>
      </left>
      <right style="thin">
        <color rgb="FF2E7EBB"/>
      </right>
      <top style="thin">
        <color rgb="FF2E7EBB"/>
      </top>
      <bottom style="thin">
        <color rgb="FF2E7EBB"/>
      </bottom>
      <diagonal/>
    </border>
    <border>
      <left style="thin">
        <color rgb="FF2E7EBB"/>
      </left>
      <right style="thin">
        <color rgb="FF2E7EBB"/>
      </right>
      <top style="thin">
        <color rgb="FF2E7EBB"/>
      </top>
      <bottom/>
      <diagonal/>
    </border>
    <border>
      <left style="medium">
        <color rgb="FF2E7EBB"/>
      </left>
      <right style="thin">
        <color rgb="FF2E7EBB"/>
      </right>
      <top style="medium">
        <color rgb="FF2E7EBB"/>
      </top>
      <bottom style="medium">
        <color rgb="FF2E7EBB"/>
      </bottom>
      <diagonal/>
    </border>
    <border>
      <left style="thin">
        <color rgb="FF2E7EBB"/>
      </left>
      <right style="thin">
        <color rgb="FF2E7EBB"/>
      </right>
      <top style="medium">
        <color rgb="FF2E7EBB"/>
      </top>
      <bottom style="medium">
        <color rgb="FF2E7EBB"/>
      </bottom>
      <diagonal/>
    </border>
    <border>
      <left style="thin">
        <color rgb="FF2E7EBB"/>
      </left>
      <right style="medium">
        <color rgb="FF2E7EBB"/>
      </right>
      <top style="medium">
        <color rgb="FF2E7EBB"/>
      </top>
      <bottom style="medium">
        <color rgb="FF2E7EBB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65" fontId="8" fillId="2" borderId="1" xfId="0" applyNumberFormat="1" applyFont="1" applyFill="1" applyBorder="1" applyAlignment="1">
      <alignment horizontal="center"/>
    </xf>
    <xf numFmtId="17" fontId="3" fillId="2" borderId="1" xfId="0" applyNumberFormat="1" applyFont="1" applyFill="1" applyBorder="1"/>
    <xf numFmtId="0" fontId="3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0" fillId="0" borderId="1" xfId="0" applyNumberFormat="1" applyBorder="1"/>
    <xf numFmtId="164" fontId="0" fillId="0" borderId="1" xfId="0" applyNumberForma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0" fillId="0" borderId="1" xfId="0" applyBorder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1" fillId="2" borderId="1" xfId="0" applyFont="1" applyFill="1" applyBorder="1"/>
    <xf numFmtId="1" fontId="2" fillId="0" borderId="1" xfId="0" applyNumberFormat="1" applyFont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164" fontId="0" fillId="0" borderId="2" xfId="0" applyNumberFormat="1" applyBorder="1"/>
    <xf numFmtId="164" fontId="0" fillId="0" borderId="2" xfId="0" applyNumberForma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4" fontId="10" fillId="0" borderId="2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164" fontId="0" fillId="0" borderId="4" xfId="0" applyNumberFormat="1" applyBorder="1"/>
    <xf numFmtId="164" fontId="2" fillId="0" borderId="4" xfId="0" applyNumberFormat="1" applyFont="1" applyBorder="1" applyAlignment="1">
      <alignment horizontal="center"/>
    </xf>
    <xf numFmtId="164" fontId="9" fillId="0" borderId="4" xfId="0" applyNumberFormat="1" applyFont="1" applyBorder="1" applyAlignment="1">
      <alignment horizontal="center"/>
    </xf>
    <xf numFmtId="164" fontId="11" fillId="0" borderId="4" xfId="0" applyNumberFormat="1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164" fontId="6" fillId="0" borderId="5" xfId="0" applyNumberFormat="1" applyFont="1" applyBorder="1" applyAlignment="1">
      <alignment horizontal="center"/>
    </xf>
    <xf numFmtId="164" fontId="2" fillId="0" borderId="0" xfId="0" applyNumberFormat="1" applyFont="1"/>
    <xf numFmtId="164" fontId="0" fillId="0" borderId="0" xfId="0" applyNumberFormat="1" applyAlignment="1">
      <alignment horizontal="center"/>
    </xf>
    <xf numFmtId="16" fontId="0" fillId="0" borderId="0" xfId="0" applyNumberFormat="1"/>
    <xf numFmtId="0" fontId="2" fillId="0" borderId="6" xfId="0" applyFont="1" applyBorder="1" applyAlignment="1">
      <alignment horizontal="right"/>
    </xf>
    <xf numFmtId="166" fontId="12" fillId="0" borderId="6" xfId="0" applyNumberFormat="1" applyFont="1" applyBorder="1"/>
    <xf numFmtId="0" fontId="0" fillId="0" borderId="0" xfId="0" applyAlignment="1">
      <alignment horizontal="right"/>
    </xf>
    <xf numFmtId="164" fontId="0" fillId="0" borderId="6" xfId="0" applyNumberForma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9" defaultPivotStyle="PivotStyleLight16"/>
  <colors>
    <mruColors>
      <color rgb="FF2E7E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image" Target="../media/image1.jpg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image" Target="../media/image1.jpg"/></Relationships>
</file>

<file path=xl/charts/_rels/chart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image" Target="../media/image1.jpg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l-NL" sz="1600">
                <a:solidFill>
                  <a:schemeClr val="bg1"/>
                </a:solidFill>
              </a:rPr>
              <a:t>  Temperatuur</a:t>
            </a:r>
            <a:r>
              <a:rPr lang="nl-NL" sz="1600" baseline="0">
                <a:solidFill>
                  <a:schemeClr val="bg1"/>
                </a:solidFill>
              </a:rPr>
              <a:t> augustus 2025</a:t>
            </a:r>
            <a:endParaRPr lang="nl-NL" sz="1600">
              <a:solidFill>
                <a:schemeClr val="bg1"/>
              </a:solidFill>
            </a:endParaRPr>
          </a:p>
        </c:rich>
      </c:tx>
      <c:layout>
        <c:manualLayout>
          <c:xMode val="edge"/>
          <c:yMode val="edge"/>
          <c:x val="0.23597619047619048"/>
          <c:y val="0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Tmax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'augustus 2025'!$D$4:$D$34</c:f>
              <c:numCache>
                <c:formatCode>0.0</c:formatCode>
                <c:ptCount val="31"/>
                <c:pt idx="0">
                  <c:v>19.600000000000001</c:v>
                </c:pt>
                <c:pt idx="1">
                  <c:v>19.3</c:v>
                </c:pt>
                <c:pt idx="2">
                  <c:v>20.5</c:v>
                </c:pt>
                <c:pt idx="3">
                  <c:v>22.5</c:v>
                </c:pt>
                <c:pt idx="4">
                  <c:v>19.3</c:v>
                </c:pt>
                <c:pt idx="5">
                  <c:v>19.899999999999999</c:v>
                </c:pt>
                <c:pt idx="6">
                  <c:v>22.8</c:v>
                </c:pt>
                <c:pt idx="7">
                  <c:v>23.4</c:v>
                </c:pt>
                <c:pt idx="8">
                  <c:v>23</c:v>
                </c:pt>
                <c:pt idx="9">
                  <c:v>22.7</c:v>
                </c:pt>
                <c:pt idx="10">
                  <c:v>26.5</c:v>
                </c:pt>
                <c:pt idx="11">
                  <c:v>29.2</c:v>
                </c:pt>
                <c:pt idx="12">
                  <c:v>31.5</c:v>
                </c:pt>
                <c:pt idx="13">
                  <c:v>30.3</c:v>
                </c:pt>
                <c:pt idx="14">
                  <c:v>25.8</c:v>
                </c:pt>
                <c:pt idx="15">
                  <c:v>21.4</c:v>
                </c:pt>
                <c:pt idx="16">
                  <c:v>19.5</c:v>
                </c:pt>
                <c:pt idx="17">
                  <c:v>25.1</c:v>
                </c:pt>
                <c:pt idx="18">
                  <c:v>25.9</c:v>
                </c:pt>
                <c:pt idx="19">
                  <c:v>24.3</c:v>
                </c:pt>
                <c:pt idx="20">
                  <c:v>20.7</c:v>
                </c:pt>
                <c:pt idx="21">
                  <c:v>17.8</c:v>
                </c:pt>
                <c:pt idx="22">
                  <c:v>19.3</c:v>
                </c:pt>
                <c:pt idx="23">
                  <c:v>19.899999999999999</c:v>
                </c:pt>
                <c:pt idx="24">
                  <c:v>22.3</c:v>
                </c:pt>
                <c:pt idx="25">
                  <c:v>25.7</c:v>
                </c:pt>
                <c:pt idx="26">
                  <c:v>24.2</c:v>
                </c:pt>
                <c:pt idx="27">
                  <c:v>24.2</c:v>
                </c:pt>
                <c:pt idx="28">
                  <c:v>23.5</c:v>
                </c:pt>
                <c:pt idx="29">
                  <c:v>22.1</c:v>
                </c:pt>
                <c:pt idx="30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6-460B-A59F-548D51717E5C}"/>
            </c:ext>
          </c:extLst>
        </c:ser>
        <c:ser>
          <c:idx val="1"/>
          <c:order val="1"/>
          <c:tx>
            <c:v>Tmin</c:v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val>
            <c:numRef>
              <c:f>'augustus 2025'!$E$4:$E$34</c:f>
              <c:numCache>
                <c:formatCode>0.0</c:formatCode>
                <c:ptCount val="31"/>
                <c:pt idx="0">
                  <c:v>14.8</c:v>
                </c:pt>
                <c:pt idx="1">
                  <c:v>14.4</c:v>
                </c:pt>
                <c:pt idx="2">
                  <c:v>15.1</c:v>
                </c:pt>
                <c:pt idx="3">
                  <c:v>15.5</c:v>
                </c:pt>
                <c:pt idx="4">
                  <c:v>14.4</c:v>
                </c:pt>
                <c:pt idx="5">
                  <c:v>14.4</c:v>
                </c:pt>
                <c:pt idx="6">
                  <c:v>14.5</c:v>
                </c:pt>
                <c:pt idx="7">
                  <c:v>16</c:v>
                </c:pt>
                <c:pt idx="8">
                  <c:v>13.6</c:v>
                </c:pt>
                <c:pt idx="9">
                  <c:v>14.5</c:v>
                </c:pt>
                <c:pt idx="10">
                  <c:v>11.6</c:v>
                </c:pt>
                <c:pt idx="11">
                  <c:v>16.2</c:v>
                </c:pt>
                <c:pt idx="12">
                  <c:v>17.2</c:v>
                </c:pt>
                <c:pt idx="13">
                  <c:v>19.2</c:v>
                </c:pt>
                <c:pt idx="14">
                  <c:v>17.5</c:v>
                </c:pt>
                <c:pt idx="15">
                  <c:v>13.4</c:v>
                </c:pt>
                <c:pt idx="16">
                  <c:v>13.4</c:v>
                </c:pt>
                <c:pt idx="17">
                  <c:v>15.6</c:v>
                </c:pt>
                <c:pt idx="18">
                  <c:v>13.4</c:v>
                </c:pt>
                <c:pt idx="19">
                  <c:v>14.7</c:v>
                </c:pt>
                <c:pt idx="20">
                  <c:v>13.6</c:v>
                </c:pt>
                <c:pt idx="21">
                  <c:v>13.3</c:v>
                </c:pt>
                <c:pt idx="22">
                  <c:v>12.2</c:v>
                </c:pt>
                <c:pt idx="23">
                  <c:v>13.2</c:v>
                </c:pt>
                <c:pt idx="24">
                  <c:v>12.9</c:v>
                </c:pt>
                <c:pt idx="25">
                  <c:v>12.9</c:v>
                </c:pt>
                <c:pt idx="26">
                  <c:v>15.9</c:v>
                </c:pt>
                <c:pt idx="27">
                  <c:v>15.3</c:v>
                </c:pt>
                <c:pt idx="28">
                  <c:v>13.1</c:v>
                </c:pt>
                <c:pt idx="29">
                  <c:v>14.3</c:v>
                </c:pt>
                <c:pt idx="30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66-460B-A59F-548D51717E5C}"/>
            </c:ext>
          </c:extLst>
        </c:ser>
        <c:ser>
          <c:idx val="2"/>
          <c:order val="2"/>
          <c:tx>
            <c:v>Tgem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'augustus 2025'!$F$4:$F$34</c:f>
              <c:numCache>
                <c:formatCode>0.0</c:formatCode>
                <c:ptCount val="31"/>
                <c:pt idx="0">
                  <c:v>17.200000000000003</c:v>
                </c:pt>
                <c:pt idx="1">
                  <c:v>16.850000000000001</c:v>
                </c:pt>
                <c:pt idx="2">
                  <c:v>17.8</c:v>
                </c:pt>
                <c:pt idx="3">
                  <c:v>19</c:v>
                </c:pt>
                <c:pt idx="4">
                  <c:v>16.850000000000001</c:v>
                </c:pt>
                <c:pt idx="5">
                  <c:v>17.149999999999999</c:v>
                </c:pt>
                <c:pt idx="6">
                  <c:v>18.649999999999999</c:v>
                </c:pt>
                <c:pt idx="7">
                  <c:v>19.7</c:v>
                </c:pt>
                <c:pt idx="8">
                  <c:v>18.3</c:v>
                </c:pt>
                <c:pt idx="9">
                  <c:v>18.600000000000001</c:v>
                </c:pt>
                <c:pt idx="10">
                  <c:v>19.05</c:v>
                </c:pt>
                <c:pt idx="11">
                  <c:v>22.7</c:v>
                </c:pt>
                <c:pt idx="12">
                  <c:v>24.35</c:v>
                </c:pt>
                <c:pt idx="13">
                  <c:v>24.75</c:v>
                </c:pt>
                <c:pt idx="14">
                  <c:v>21.65</c:v>
                </c:pt>
                <c:pt idx="15">
                  <c:v>17.399999999999999</c:v>
                </c:pt>
                <c:pt idx="16">
                  <c:v>16.45</c:v>
                </c:pt>
                <c:pt idx="17">
                  <c:v>20.350000000000001</c:v>
                </c:pt>
                <c:pt idx="18">
                  <c:v>19.649999999999999</c:v>
                </c:pt>
                <c:pt idx="19">
                  <c:v>19.5</c:v>
                </c:pt>
                <c:pt idx="20">
                  <c:v>17.149999999999999</c:v>
                </c:pt>
                <c:pt idx="21">
                  <c:v>15.55</c:v>
                </c:pt>
                <c:pt idx="22">
                  <c:v>15.75</c:v>
                </c:pt>
                <c:pt idx="23">
                  <c:v>16.549999999999997</c:v>
                </c:pt>
                <c:pt idx="24">
                  <c:v>17.600000000000001</c:v>
                </c:pt>
                <c:pt idx="25">
                  <c:v>19.3</c:v>
                </c:pt>
                <c:pt idx="26">
                  <c:v>20.05</c:v>
                </c:pt>
                <c:pt idx="27">
                  <c:v>19.75</c:v>
                </c:pt>
                <c:pt idx="28">
                  <c:v>18.3</c:v>
                </c:pt>
                <c:pt idx="29">
                  <c:v>18.200000000000003</c:v>
                </c:pt>
                <c:pt idx="30">
                  <c:v>20.05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66-460B-A59F-548D51717E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018880"/>
        <c:axId val="65037056"/>
      </c:lineChart>
      <c:catAx>
        <c:axId val="65018880"/>
        <c:scaling>
          <c:orientation val="minMax"/>
        </c:scaling>
        <c:delete val="0"/>
        <c:axPos val="b"/>
        <c:majorTickMark val="none"/>
        <c:minorTickMark val="none"/>
        <c:tickLblPos val="nextTo"/>
        <c:crossAx val="65037056"/>
        <c:crosses val="autoZero"/>
        <c:auto val="1"/>
        <c:lblAlgn val="ctr"/>
        <c:lblOffset val="100"/>
        <c:noMultiLvlLbl val="0"/>
      </c:catAx>
      <c:valAx>
        <c:axId val="65037056"/>
        <c:scaling>
          <c:orientation val="minMax"/>
          <c:max val="32"/>
          <c:min val="10"/>
        </c:scaling>
        <c:delete val="0"/>
        <c:axPos val="l"/>
        <c:majorGridlines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nl-NL"/>
                  <a:t>Temperatuur</a:t>
                </a:r>
                <a:r>
                  <a:rPr lang="nl-NL" baseline="0"/>
                  <a:t> in </a:t>
                </a:r>
                <a:r>
                  <a:rPr lang="nl-NL" sz="1000" b="1" i="0" u="none" strike="noStrike" baseline="0"/>
                  <a:t>°C</a:t>
                </a:r>
                <a:endParaRPr lang="nl-NL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650188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343984618201864"/>
          <c:y val="0.20538495188101491"/>
          <c:w val="0.11493224684123969"/>
          <c:h val="0.69096638961794887"/>
        </c:manualLayout>
      </c:layout>
      <c:overlay val="0"/>
    </c:legend>
    <c:plotVisOnly val="1"/>
    <c:dispBlanksAs val="gap"/>
    <c:showDLblsOverMax val="0"/>
  </c:chart>
  <c:spPr>
    <a:blipFill>
      <a:blip xmlns:r="http://schemas.openxmlformats.org/officeDocument/2006/relationships" r:embed="rId1"/>
      <a:stretch>
        <a:fillRect/>
      </a:stretch>
    </a:blipFill>
  </c:spPr>
  <c:printSettings>
    <c:headerFooter/>
    <c:pageMargins b="0.75000000000000711" l="0.70000000000000062" r="0.70000000000000062" t="0.750000000000007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l-NL" sz="1600">
                <a:solidFill>
                  <a:schemeClr val="bg1"/>
                </a:solidFill>
              </a:rPr>
              <a:t>  Luchtvochtigheid</a:t>
            </a:r>
            <a:r>
              <a:rPr lang="nl-NL" sz="1600" baseline="0">
                <a:solidFill>
                  <a:schemeClr val="bg1"/>
                </a:solidFill>
              </a:rPr>
              <a:t> augustus 2025</a:t>
            </a:r>
            <a:endParaRPr lang="nl-NL" sz="1600">
              <a:solidFill>
                <a:schemeClr val="bg1"/>
              </a:solidFill>
            </a:endParaRPr>
          </a:p>
        </c:rich>
      </c:tx>
      <c:layout>
        <c:manualLayout>
          <c:xMode val="edge"/>
          <c:yMode val="edge"/>
          <c:x val="0.21234160246098266"/>
          <c:y val="0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Max RV</c:v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val>
            <c:numRef>
              <c:f>'augustus 2025'!$G$4:$G$34</c:f>
              <c:numCache>
                <c:formatCode>0.0</c:formatCode>
                <c:ptCount val="31"/>
                <c:pt idx="0">
                  <c:v>96</c:v>
                </c:pt>
                <c:pt idx="1">
                  <c:v>97</c:v>
                </c:pt>
                <c:pt idx="2">
                  <c:v>96</c:v>
                </c:pt>
                <c:pt idx="3">
                  <c:v>96</c:v>
                </c:pt>
                <c:pt idx="4">
                  <c:v>93</c:v>
                </c:pt>
                <c:pt idx="5">
                  <c:v>89</c:v>
                </c:pt>
                <c:pt idx="6">
                  <c:v>85</c:v>
                </c:pt>
                <c:pt idx="7">
                  <c:v>89</c:v>
                </c:pt>
                <c:pt idx="8">
                  <c:v>93</c:v>
                </c:pt>
                <c:pt idx="9">
                  <c:v>93</c:v>
                </c:pt>
                <c:pt idx="10">
                  <c:v>94</c:v>
                </c:pt>
                <c:pt idx="11">
                  <c:v>83</c:v>
                </c:pt>
                <c:pt idx="12">
                  <c:v>89</c:v>
                </c:pt>
                <c:pt idx="13">
                  <c:v>92</c:v>
                </c:pt>
                <c:pt idx="14">
                  <c:v>95</c:v>
                </c:pt>
                <c:pt idx="15">
                  <c:v>94</c:v>
                </c:pt>
                <c:pt idx="16">
                  <c:v>93</c:v>
                </c:pt>
                <c:pt idx="17">
                  <c:v>93</c:v>
                </c:pt>
                <c:pt idx="18">
                  <c:v>96</c:v>
                </c:pt>
                <c:pt idx="19">
                  <c:v>86</c:v>
                </c:pt>
                <c:pt idx="20">
                  <c:v>94</c:v>
                </c:pt>
                <c:pt idx="21">
                  <c:v>92</c:v>
                </c:pt>
                <c:pt idx="22">
                  <c:v>96</c:v>
                </c:pt>
                <c:pt idx="23">
                  <c:v>88</c:v>
                </c:pt>
                <c:pt idx="24">
                  <c:v>91</c:v>
                </c:pt>
                <c:pt idx="25">
                  <c:v>90</c:v>
                </c:pt>
                <c:pt idx="26">
                  <c:v>92</c:v>
                </c:pt>
                <c:pt idx="27">
                  <c:v>94</c:v>
                </c:pt>
                <c:pt idx="28">
                  <c:v>90</c:v>
                </c:pt>
                <c:pt idx="29">
                  <c:v>95</c:v>
                </c:pt>
                <c:pt idx="30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79-4312-85D8-F890D6B7D681}"/>
            </c:ext>
          </c:extLst>
        </c:ser>
        <c:ser>
          <c:idx val="1"/>
          <c:order val="1"/>
          <c:tx>
            <c:v>Min RV</c:v>
          </c:tx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ymbol val="none"/>
          </c:marker>
          <c:val>
            <c:numRef>
              <c:f>'augustus 2025'!$H$4:$H$34</c:f>
              <c:numCache>
                <c:formatCode>0.0</c:formatCode>
                <c:ptCount val="31"/>
                <c:pt idx="0">
                  <c:v>67</c:v>
                </c:pt>
                <c:pt idx="1">
                  <c:v>71</c:v>
                </c:pt>
                <c:pt idx="2">
                  <c:v>62</c:v>
                </c:pt>
                <c:pt idx="3">
                  <c:v>67</c:v>
                </c:pt>
                <c:pt idx="4">
                  <c:v>58</c:v>
                </c:pt>
                <c:pt idx="5">
                  <c:v>56</c:v>
                </c:pt>
                <c:pt idx="6">
                  <c:v>47</c:v>
                </c:pt>
                <c:pt idx="7">
                  <c:v>49</c:v>
                </c:pt>
                <c:pt idx="8">
                  <c:v>52</c:v>
                </c:pt>
                <c:pt idx="9">
                  <c:v>49</c:v>
                </c:pt>
                <c:pt idx="10">
                  <c:v>42</c:v>
                </c:pt>
                <c:pt idx="11">
                  <c:v>37</c:v>
                </c:pt>
                <c:pt idx="12">
                  <c:v>39</c:v>
                </c:pt>
                <c:pt idx="13">
                  <c:v>46</c:v>
                </c:pt>
                <c:pt idx="14">
                  <c:v>56</c:v>
                </c:pt>
                <c:pt idx="15">
                  <c:v>53</c:v>
                </c:pt>
                <c:pt idx="16">
                  <c:v>73</c:v>
                </c:pt>
                <c:pt idx="17">
                  <c:v>46</c:v>
                </c:pt>
                <c:pt idx="18">
                  <c:v>50</c:v>
                </c:pt>
                <c:pt idx="19">
                  <c:v>42</c:v>
                </c:pt>
                <c:pt idx="20">
                  <c:v>49</c:v>
                </c:pt>
                <c:pt idx="21">
                  <c:v>55</c:v>
                </c:pt>
                <c:pt idx="22">
                  <c:v>43</c:v>
                </c:pt>
                <c:pt idx="23">
                  <c:v>47</c:v>
                </c:pt>
                <c:pt idx="24">
                  <c:v>50</c:v>
                </c:pt>
                <c:pt idx="25">
                  <c:v>42</c:v>
                </c:pt>
                <c:pt idx="26">
                  <c:v>54</c:v>
                </c:pt>
                <c:pt idx="27">
                  <c:v>51</c:v>
                </c:pt>
                <c:pt idx="28">
                  <c:v>45</c:v>
                </c:pt>
                <c:pt idx="29">
                  <c:v>57</c:v>
                </c:pt>
                <c:pt idx="30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79-4312-85D8-F890D6B7D681}"/>
            </c:ext>
          </c:extLst>
        </c:ser>
        <c:ser>
          <c:idx val="2"/>
          <c:order val="2"/>
          <c:tx>
            <c:v>Gem RV</c:v>
          </c:tx>
          <c:spPr>
            <a:ln w="12700"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none"/>
          </c:marker>
          <c:val>
            <c:numRef>
              <c:f>'augustus 2025'!$I$4:$I$34</c:f>
              <c:numCache>
                <c:formatCode>0.0</c:formatCode>
                <c:ptCount val="31"/>
                <c:pt idx="0">
                  <c:v>81.5</c:v>
                </c:pt>
                <c:pt idx="1">
                  <c:v>84</c:v>
                </c:pt>
                <c:pt idx="2">
                  <c:v>79</c:v>
                </c:pt>
                <c:pt idx="3">
                  <c:v>81.5</c:v>
                </c:pt>
                <c:pt idx="4">
                  <c:v>75.5</c:v>
                </c:pt>
                <c:pt idx="5">
                  <c:v>72.5</c:v>
                </c:pt>
                <c:pt idx="6">
                  <c:v>66</c:v>
                </c:pt>
                <c:pt idx="7">
                  <c:v>69</c:v>
                </c:pt>
                <c:pt idx="8">
                  <c:v>72.5</c:v>
                </c:pt>
                <c:pt idx="9">
                  <c:v>71</c:v>
                </c:pt>
                <c:pt idx="10">
                  <c:v>68</c:v>
                </c:pt>
                <c:pt idx="11">
                  <c:v>60</c:v>
                </c:pt>
                <c:pt idx="12">
                  <c:v>64</c:v>
                </c:pt>
                <c:pt idx="13">
                  <c:v>69</c:v>
                </c:pt>
                <c:pt idx="14">
                  <c:v>75.5</c:v>
                </c:pt>
                <c:pt idx="15">
                  <c:v>73.5</c:v>
                </c:pt>
                <c:pt idx="16">
                  <c:v>83</c:v>
                </c:pt>
                <c:pt idx="17">
                  <c:v>69.5</c:v>
                </c:pt>
                <c:pt idx="18">
                  <c:v>73</c:v>
                </c:pt>
                <c:pt idx="19">
                  <c:v>64</c:v>
                </c:pt>
                <c:pt idx="20">
                  <c:v>71.5</c:v>
                </c:pt>
                <c:pt idx="21">
                  <c:v>73.5</c:v>
                </c:pt>
                <c:pt idx="22">
                  <c:v>69.5</c:v>
                </c:pt>
                <c:pt idx="23">
                  <c:v>67.5</c:v>
                </c:pt>
                <c:pt idx="24">
                  <c:v>70.5</c:v>
                </c:pt>
                <c:pt idx="25">
                  <c:v>66</c:v>
                </c:pt>
                <c:pt idx="26">
                  <c:v>73</c:v>
                </c:pt>
                <c:pt idx="27">
                  <c:v>72.5</c:v>
                </c:pt>
                <c:pt idx="28">
                  <c:v>67.5</c:v>
                </c:pt>
                <c:pt idx="29">
                  <c:v>76</c:v>
                </c:pt>
                <c:pt idx="30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79-4312-85D8-F890D6B7D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805504"/>
        <c:axId val="64819584"/>
      </c:lineChart>
      <c:catAx>
        <c:axId val="64805504"/>
        <c:scaling>
          <c:orientation val="minMax"/>
        </c:scaling>
        <c:delete val="0"/>
        <c:axPos val="b"/>
        <c:majorTickMark val="none"/>
        <c:minorTickMark val="none"/>
        <c:tickLblPos val="nextTo"/>
        <c:crossAx val="64819584"/>
        <c:crosses val="autoZero"/>
        <c:auto val="1"/>
        <c:lblAlgn val="ctr"/>
        <c:lblOffset val="100"/>
        <c:noMultiLvlLbl val="0"/>
      </c:catAx>
      <c:valAx>
        <c:axId val="64819584"/>
        <c:scaling>
          <c:orientation val="minMax"/>
          <c:max val="100"/>
          <c:min val="0"/>
        </c:scaling>
        <c:delete val="0"/>
        <c:axPos val="l"/>
        <c:majorGridlines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nl-NL"/>
                  <a:t>Luchtvochtigheid</a:t>
                </a:r>
                <a:r>
                  <a:rPr lang="nl-NL" baseline="0"/>
                  <a:t> in %</a:t>
                </a:r>
                <a:endParaRPr lang="nl-NL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648055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439233139335868"/>
          <c:y val="0.18686643336250108"/>
          <c:w val="0.13222974218523875"/>
          <c:h val="0.70022564887722349"/>
        </c:manualLayout>
      </c:layout>
      <c:overlay val="0"/>
    </c:legend>
    <c:plotVisOnly val="1"/>
    <c:dispBlanksAs val="gap"/>
    <c:showDLblsOverMax val="0"/>
  </c:chart>
  <c:spPr>
    <a:blipFill>
      <a:blip xmlns:r="http://schemas.openxmlformats.org/officeDocument/2006/relationships" r:embed="rId1"/>
      <a:stretch>
        <a:fillRect/>
      </a:stretch>
    </a:blipFill>
  </c:spPr>
  <c:printSettings>
    <c:headerFooter/>
    <c:pageMargins b="0.75000000000000711" l="0.70000000000000062" r="0.70000000000000062" t="0.750000000000007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l-NL" sz="1600">
                <a:solidFill>
                  <a:schemeClr val="bg1"/>
                </a:solidFill>
              </a:rPr>
              <a:t>  Luchtdruk</a:t>
            </a:r>
            <a:r>
              <a:rPr lang="nl-NL" sz="1600" baseline="0">
                <a:solidFill>
                  <a:schemeClr val="bg1"/>
                </a:solidFill>
              </a:rPr>
              <a:t> augustus 2025</a:t>
            </a:r>
            <a:endParaRPr lang="nl-NL" sz="1600">
              <a:solidFill>
                <a:schemeClr val="bg1"/>
              </a:solidFill>
            </a:endParaRPr>
          </a:p>
        </c:rich>
      </c:tx>
      <c:layout>
        <c:manualLayout>
          <c:xMode val="edge"/>
          <c:yMode val="edge"/>
          <c:x val="0.29701753490098465"/>
          <c:y val="0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Max hPa</c:v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val>
            <c:numRef>
              <c:f>'augustus 2025'!$J$4:$J$34</c:f>
              <c:numCache>
                <c:formatCode>0.0</c:formatCode>
                <c:ptCount val="31"/>
                <c:pt idx="0">
                  <c:v>1010.6</c:v>
                </c:pt>
                <c:pt idx="1">
                  <c:v>1014.6</c:v>
                </c:pt>
                <c:pt idx="2">
                  <c:v>1015.1</c:v>
                </c:pt>
                <c:pt idx="3">
                  <c:v>1015.2</c:v>
                </c:pt>
                <c:pt idx="4">
                  <c:v>1020.7</c:v>
                </c:pt>
                <c:pt idx="5">
                  <c:v>1022.8</c:v>
                </c:pt>
                <c:pt idx="6">
                  <c:v>1019.5</c:v>
                </c:pt>
                <c:pt idx="7">
                  <c:v>1019.4</c:v>
                </c:pt>
                <c:pt idx="8">
                  <c:v>1021.3</c:v>
                </c:pt>
                <c:pt idx="9">
                  <c:v>1027.5999999999999</c:v>
                </c:pt>
                <c:pt idx="10">
                  <c:v>1026.9000000000001</c:v>
                </c:pt>
                <c:pt idx="11">
                  <c:v>1020.3</c:v>
                </c:pt>
                <c:pt idx="12">
                  <c:v>1015.4</c:v>
                </c:pt>
                <c:pt idx="13">
                  <c:v>1019.6</c:v>
                </c:pt>
                <c:pt idx="14">
                  <c:v>1023.4</c:v>
                </c:pt>
                <c:pt idx="15">
                  <c:v>1025.3</c:v>
                </c:pt>
                <c:pt idx="16">
                  <c:v>1023.9</c:v>
                </c:pt>
                <c:pt idx="17">
                  <c:v>1021.3</c:v>
                </c:pt>
                <c:pt idx="18">
                  <c:v>1017.9</c:v>
                </c:pt>
                <c:pt idx="19">
                  <c:v>1013.7</c:v>
                </c:pt>
                <c:pt idx="20">
                  <c:v>1016.6</c:v>
                </c:pt>
                <c:pt idx="21">
                  <c:v>1018.3</c:v>
                </c:pt>
                <c:pt idx="22">
                  <c:v>1020.1</c:v>
                </c:pt>
                <c:pt idx="23">
                  <c:v>1020.6</c:v>
                </c:pt>
                <c:pt idx="24">
                  <c:v>1019.5</c:v>
                </c:pt>
                <c:pt idx="25">
                  <c:v>1014.5</c:v>
                </c:pt>
                <c:pt idx="26">
                  <c:v>1007.3</c:v>
                </c:pt>
                <c:pt idx="27">
                  <c:v>1005.2</c:v>
                </c:pt>
                <c:pt idx="28">
                  <c:v>1001.3</c:v>
                </c:pt>
                <c:pt idx="29">
                  <c:v>1006.4</c:v>
                </c:pt>
                <c:pt idx="30">
                  <c:v>1006.4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90-4F1E-B81D-0F25337E0BEB}"/>
            </c:ext>
          </c:extLst>
        </c:ser>
        <c:ser>
          <c:idx val="1"/>
          <c:order val="1"/>
          <c:tx>
            <c:v>Min hPa</c:v>
          </c:tx>
          <c:spPr>
            <a:ln>
              <a:solidFill>
                <a:schemeClr val="bg1">
                  <a:lumMod val="75000"/>
                </a:schemeClr>
              </a:solidFill>
            </a:ln>
          </c:spPr>
          <c:marker>
            <c:symbol val="none"/>
          </c:marker>
          <c:val>
            <c:numRef>
              <c:f>'augustus 2025'!$K$4:$K$34</c:f>
              <c:numCache>
                <c:formatCode>0.0</c:formatCode>
                <c:ptCount val="31"/>
                <c:pt idx="0">
                  <c:v>1008</c:v>
                </c:pt>
                <c:pt idx="1">
                  <c:v>1008.4</c:v>
                </c:pt>
                <c:pt idx="2">
                  <c:v>1013.8</c:v>
                </c:pt>
                <c:pt idx="3">
                  <c:v>1010.2</c:v>
                </c:pt>
                <c:pt idx="4">
                  <c:v>1011.7</c:v>
                </c:pt>
                <c:pt idx="5">
                  <c:v>1019.4</c:v>
                </c:pt>
                <c:pt idx="6">
                  <c:v>1012.9</c:v>
                </c:pt>
                <c:pt idx="7">
                  <c:v>1012.3</c:v>
                </c:pt>
                <c:pt idx="8">
                  <c:v>1017.6</c:v>
                </c:pt>
                <c:pt idx="9">
                  <c:v>1022</c:v>
                </c:pt>
                <c:pt idx="10">
                  <c:v>1019.9</c:v>
                </c:pt>
                <c:pt idx="11">
                  <c:v>1012.5</c:v>
                </c:pt>
                <c:pt idx="12">
                  <c:v>1011.8</c:v>
                </c:pt>
                <c:pt idx="13">
                  <c:v>1014.6</c:v>
                </c:pt>
                <c:pt idx="14">
                  <c:v>1019.5</c:v>
                </c:pt>
                <c:pt idx="15">
                  <c:v>1023.1</c:v>
                </c:pt>
                <c:pt idx="16">
                  <c:v>1020.6</c:v>
                </c:pt>
                <c:pt idx="17">
                  <c:v>1017.5</c:v>
                </c:pt>
                <c:pt idx="18">
                  <c:v>1012.9</c:v>
                </c:pt>
                <c:pt idx="19">
                  <c:v>1010.9</c:v>
                </c:pt>
                <c:pt idx="20">
                  <c:v>1011.2</c:v>
                </c:pt>
                <c:pt idx="21">
                  <c:v>1016.3</c:v>
                </c:pt>
                <c:pt idx="22">
                  <c:v>1016</c:v>
                </c:pt>
                <c:pt idx="23">
                  <c:v>1019.1</c:v>
                </c:pt>
                <c:pt idx="24">
                  <c:v>1014.4</c:v>
                </c:pt>
                <c:pt idx="25">
                  <c:v>1005</c:v>
                </c:pt>
                <c:pt idx="26">
                  <c:v>1004.8</c:v>
                </c:pt>
                <c:pt idx="27">
                  <c:v>1000.6</c:v>
                </c:pt>
                <c:pt idx="28">
                  <c:v>997</c:v>
                </c:pt>
                <c:pt idx="29">
                  <c:v>998.7</c:v>
                </c:pt>
                <c:pt idx="30">
                  <c:v>1004.1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90-4F1E-B81D-0F25337E0BEB}"/>
            </c:ext>
          </c:extLst>
        </c:ser>
        <c:ser>
          <c:idx val="2"/>
          <c:order val="2"/>
          <c:tx>
            <c:v>Gem hPa</c:v>
          </c:tx>
          <c:spPr>
            <a:ln w="12700"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none"/>
          </c:marker>
          <c:val>
            <c:numRef>
              <c:f>'augustus 2025'!$L$4:$L$34</c:f>
              <c:numCache>
                <c:formatCode>0.0</c:formatCode>
                <c:ptCount val="31"/>
                <c:pt idx="0">
                  <c:v>1009.3</c:v>
                </c:pt>
                <c:pt idx="1">
                  <c:v>1011.5</c:v>
                </c:pt>
                <c:pt idx="2">
                  <c:v>1014.45</c:v>
                </c:pt>
                <c:pt idx="3">
                  <c:v>1012.7</c:v>
                </c:pt>
                <c:pt idx="4">
                  <c:v>1016.2</c:v>
                </c:pt>
                <c:pt idx="5">
                  <c:v>1021.0999999999999</c:v>
                </c:pt>
                <c:pt idx="6">
                  <c:v>1016.2</c:v>
                </c:pt>
                <c:pt idx="7">
                  <c:v>1015.8499999999999</c:v>
                </c:pt>
                <c:pt idx="8">
                  <c:v>1019.45</c:v>
                </c:pt>
                <c:pt idx="9">
                  <c:v>1024.8</c:v>
                </c:pt>
                <c:pt idx="10">
                  <c:v>1023.4000000000001</c:v>
                </c:pt>
                <c:pt idx="11">
                  <c:v>1016.4</c:v>
                </c:pt>
                <c:pt idx="12">
                  <c:v>1013.5999999999999</c:v>
                </c:pt>
                <c:pt idx="13">
                  <c:v>1017.1</c:v>
                </c:pt>
                <c:pt idx="14">
                  <c:v>1021.45</c:v>
                </c:pt>
                <c:pt idx="15">
                  <c:v>1024.2</c:v>
                </c:pt>
                <c:pt idx="16">
                  <c:v>1022.25</c:v>
                </c:pt>
                <c:pt idx="17">
                  <c:v>1019.4</c:v>
                </c:pt>
                <c:pt idx="18">
                  <c:v>1015.4</c:v>
                </c:pt>
                <c:pt idx="19">
                  <c:v>1012.3</c:v>
                </c:pt>
                <c:pt idx="20">
                  <c:v>1013.9000000000001</c:v>
                </c:pt>
                <c:pt idx="21">
                  <c:v>1017.3</c:v>
                </c:pt>
                <c:pt idx="22">
                  <c:v>1018.05</c:v>
                </c:pt>
                <c:pt idx="23">
                  <c:v>1019.85</c:v>
                </c:pt>
                <c:pt idx="24">
                  <c:v>1016.95</c:v>
                </c:pt>
                <c:pt idx="25">
                  <c:v>1009.75</c:v>
                </c:pt>
                <c:pt idx="26">
                  <c:v>1006.05</c:v>
                </c:pt>
                <c:pt idx="27">
                  <c:v>1002.9000000000001</c:v>
                </c:pt>
                <c:pt idx="28">
                  <c:v>999.15</c:v>
                </c:pt>
                <c:pt idx="29">
                  <c:v>1002.55</c:v>
                </c:pt>
                <c:pt idx="30">
                  <c:v>1005.25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90-4F1E-B81D-0F25337E0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862080"/>
        <c:axId val="64863616"/>
      </c:lineChart>
      <c:catAx>
        <c:axId val="64862080"/>
        <c:scaling>
          <c:orientation val="minMax"/>
        </c:scaling>
        <c:delete val="0"/>
        <c:axPos val="b"/>
        <c:majorTickMark val="none"/>
        <c:minorTickMark val="none"/>
        <c:tickLblPos val="nextTo"/>
        <c:crossAx val="64863616"/>
        <c:crosses val="autoZero"/>
        <c:auto val="1"/>
        <c:lblAlgn val="ctr"/>
        <c:lblOffset val="100"/>
        <c:noMultiLvlLbl val="0"/>
      </c:catAx>
      <c:valAx>
        <c:axId val="64863616"/>
        <c:scaling>
          <c:orientation val="minMax"/>
          <c:max val="1030"/>
          <c:min val="985"/>
        </c:scaling>
        <c:delete val="0"/>
        <c:axPos val="l"/>
        <c:majorGridlines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nl-NL"/>
                  <a:t>Luchtdruk</a:t>
                </a:r>
                <a:r>
                  <a:rPr lang="nl-NL" baseline="0"/>
                  <a:t> in hPa</a:t>
                </a:r>
                <a:endParaRPr lang="nl-NL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648620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blipFill>
      <a:blip xmlns:r="http://schemas.openxmlformats.org/officeDocument/2006/relationships" r:embed="rId1"/>
      <a:stretch>
        <a:fillRect/>
      </a:stretch>
    </a:blipFill>
  </c:spPr>
  <c:printSettings>
    <c:headerFooter/>
    <c:pageMargins b="0.75000000000000711" l="0.70000000000000062" r="0.70000000000000062" t="0.75000000000000711" header="0.30000000000000032" footer="0.30000000000000032"/>
    <c:pageSetup/>
  </c:printSettings>
  <c:userShapes r:id="rId2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nl-NL" sz="1600">
                <a:solidFill>
                  <a:schemeClr val="bg1"/>
                </a:solidFill>
              </a:rPr>
              <a:t> Neerslag augustus</a:t>
            </a:r>
            <a:r>
              <a:rPr lang="nl-NL" sz="1600" baseline="0">
                <a:solidFill>
                  <a:schemeClr val="bg1"/>
                </a:solidFill>
              </a:rPr>
              <a:t> 2025</a:t>
            </a:r>
            <a:endParaRPr lang="nl-NL" sz="1600">
              <a:solidFill>
                <a:schemeClr val="bg1"/>
              </a:solidFill>
            </a:endParaRPr>
          </a:p>
        </c:rich>
      </c:tx>
      <c:layout>
        <c:manualLayout>
          <c:xMode val="edge"/>
          <c:yMode val="edge"/>
          <c:x val="0.39127792672028594"/>
          <c:y val="0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Rain rate</c:v>
          </c:tx>
          <c:invertIfNegative val="0"/>
          <c:val>
            <c:numRef>
              <c:f>'augustus 2025'!$P$4:$P$34</c:f>
              <c:numCache>
                <c:formatCode>0.0</c:formatCode>
                <c:ptCount val="31"/>
                <c:pt idx="0">
                  <c:v>9.1</c:v>
                </c:pt>
                <c:pt idx="1">
                  <c:v>25.9</c:v>
                </c:pt>
                <c:pt idx="2">
                  <c:v>3.1</c:v>
                </c:pt>
                <c:pt idx="3">
                  <c:v>0</c:v>
                </c:pt>
                <c:pt idx="4">
                  <c:v>7.6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3.1</c:v>
                </c:pt>
                <c:pt idx="22">
                  <c:v>4.5999999999999996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19.8</c:v>
                </c:pt>
                <c:pt idx="28">
                  <c:v>4.5</c:v>
                </c:pt>
                <c:pt idx="29">
                  <c:v>0</c:v>
                </c:pt>
                <c:pt idx="30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EE-4130-99AF-46876171A74B}"/>
            </c:ext>
          </c:extLst>
        </c:ser>
        <c:ser>
          <c:idx val="1"/>
          <c:order val="1"/>
          <c:tx>
            <c:v>Totaal</c:v>
          </c:tx>
          <c:invertIfNegative val="0"/>
          <c:val>
            <c:numRef>
              <c:f>'augustus 2025'!$Q$4:$Q$34</c:f>
              <c:numCache>
                <c:formatCode>0.0</c:formatCode>
                <c:ptCount val="31"/>
                <c:pt idx="0">
                  <c:v>8.4</c:v>
                </c:pt>
                <c:pt idx="1">
                  <c:v>16.8</c:v>
                </c:pt>
                <c:pt idx="2">
                  <c:v>2.5</c:v>
                </c:pt>
                <c:pt idx="3">
                  <c:v>4.0999999999999996</c:v>
                </c:pt>
                <c:pt idx="4">
                  <c:v>1.8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0.5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4.8</c:v>
                </c:pt>
                <c:pt idx="28">
                  <c:v>1.3</c:v>
                </c:pt>
                <c:pt idx="29">
                  <c:v>0</c:v>
                </c:pt>
                <c:pt idx="30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EE-4130-99AF-46876171A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229184"/>
        <c:axId val="65230720"/>
      </c:barChart>
      <c:catAx>
        <c:axId val="65229184"/>
        <c:scaling>
          <c:orientation val="minMax"/>
        </c:scaling>
        <c:delete val="0"/>
        <c:axPos val="b"/>
        <c:majorTickMark val="none"/>
        <c:minorTickMark val="none"/>
        <c:tickLblPos val="nextTo"/>
        <c:crossAx val="65230720"/>
        <c:crosses val="autoZero"/>
        <c:auto val="1"/>
        <c:lblAlgn val="ctr"/>
        <c:lblOffset val="100"/>
        <c:noMultiLvlLbl val="0"/>
      </c:catAx>
      <c:valAx>
        <c:axId val="65230720"/>
        <c:scaling>
          <c:orientation val="minMax"/>
        </c:scaling>
        <c:delete val="0"/>
        <c:axPos val="l"/>
        <c:majorGridlines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nl-NL"/>
                  <a:t>Neerslag in millimeters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652291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blipFill>
      <a:blip xmlns:r="http://schemas.openxmlformats.org/officeDocument/2006/relationships" r:embed="rId1"/>
      <a:stretch>
        <a:fillRect/>
      </a:stretch>
    </a:blipFill>
  </c:spPr>
  <c:printSettings>
    <c:headerFooter/>
    <c:pageMargins b="0.75000000000000711" l="0.70000000000000062" r="0.70000000000000062" t="0.75000000000000711" header="0.30000000000000032" footer="0.30000000000000032"/>
    <c:pageSetup/>
  </c:printSettings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l-NL" sz="1600">
                <a:solidFill>
                  <a:schemeClr val="bg1"/>
                </a:solidFill>
              </a:rPr>
              <a:t> Wind augustus</a:t>
            </a:r>
            <a:r>
              <a:rPr lang="nl-NL" sz="1600" baseline="0">
                <a:solidFill>
                  <a:schemeClr val="bg1"/>
                </a:solidFill>
              </a:rPr>
              <a:t> 2025</a:t>
            </a:r>
            <a:endParaRPr lang="nl-NL" sz="1600">
              <a:solidFill>
                <a:schemeClr val="bg1"/>
              </a:solidFill>
            </a:endParaRPr>
          </a:p>
        </c:rich>
      </c:tx>
      <c:layout>
        <c:manualLayout>
          <c:xMode val="edge"/>
          <c:yMode val="edge"/>
          <c:x val="0.29047780317782856"/>
          <c:y val="0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Gem wind</c:v>
          </c:tx>
          <c:spPr>
            <a:ln w="12700">
              <a:solidFill>
                <a:srgbClr val="92D050"/>
              </a:solidFill>
            </a:ln>
          </c:spPr>
          <c:marker>
            <c:symbol val="none"/>
          </c:marker>
          <c:val>
            <c:numRef>
              <c:f>'augustus 2025'!$N$4:$N$34</c:f>
              <c:numCache>
                <c:formatCode>0.0</c:formatCode>
                <c:ptCount val="31"/>
                <c:pt idx="0">
                  <c:v>10.1</c:v>
                </c:pt>
                <c:pt idx="1">
                  <c:v>6.7</c:v>
                </c:pt>
                <c:pt idx="2">
                  <c:v>14.1</c:v>
                </c:pt>
                <c:pt idx="3">
                  <c:v>12.7</c:v>
                </c:pt>
                <c:pt idx="4">
                  <c:v>14.4</c:v>
                </c:pt>
                <c:pt idx="5">
                  <c:v>8.8000000000000007</c:v>
                </c:pt>
                <c:pt idx="6">
                  <c:v>10.199999999999999</c:v>
                </c:pt>
                <c:pt idx="7">
                  <c:v>7.2</c:v>
                </c:pt>
                <c:pt idx="8">
                  <c:v>8.1999999999999993</c:v>
                </c:pt>
                <c:pt idx="9">
                  <c:v>5.3</c:v>
                </c:pt>
                <c:pt idx="10">
                  <c:v>2</c:v>
                </c:pt>
                <c:pt idx="11">
                  <c:v>5.8</c:v>
                </c:pt>
                <c:pt idx="12">
                  <c:v>3.2</c:v>
                </c:pt>
                <c:pt idx="13">
                  <c:v>6.8</c:v>
                </c:pt>
                <c:pt idx="14">
                  <c:v>6.2</c:v>
                </c:pt>
                <c:pt idx="15">
                  <c:v>3.5</c:v>
                </c:pt>
                <c:pt idx="16">
                  <c:v>2.2000000000000002</c:v>
                </c:pt>
                <c:pt idx="17">
                  <c:v>3</c:v>
                </c:pt>
                <c:pt idx="18">
                  <c:v>4</c:v>
                </c:pt>
                <c:pt idx="19">
                  <c:v>3.1</c:v>
                </c:pt>
                <c:pt idx="20">
                  <c:v>4.5999999999999996</c:v>
                </c:pt>
                <c:pt idx="21">
                  <c:v>4.8</c:v>
                </c:pt>
                <c:pt idx="22">
                  <c:v>3.3</c:v>
                </c:pt>
                <c:pt idx="23">
                  <c:v>3.9</c:v>
                </c:pt>
                <c:pt idx="24">
                  <c:v>4.7</c:v>
                </c:pt>
                <c:pt idx="25">
                  <c:v>8.5</c:v>
                </c:pt>
                <c:pt idx="26">
                  <c:v>8</c:v>
                </c:pt>
                <c:pt idx="27">
                  <c:v>6.1</c:v>
                </c:pt>
                <c:pt idx="28">
                  <c:v>11</c:v>
                </c:pt>
                <c:pt idx="29">
                  <c:v>11.1</c:v>
                </c:pt>
                <c:pt idx="30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41-4336-A6FF-6910A9D8780C}"/>
            </c:ext>
          </c:extLst>
        </c:ser>
        <c:ser>
          <c:idx val="1"/>
          <c:order val="1"/>
          <c:tx>
            <c:v>Max windstoten</c:v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val>
            <c:numRef>
              <c:f>'augustus 2025'!$O$4:$O$34</c:f>
              <c:numCache>
                <c:formatCode>0.0</c:formatCode>
                <c:ptCount val="31"/>
                <c:pt idx="0">
                  <c:v>36.700000000000003</c:v>
                </c:pt>
                <c:pt idx="1">
                  <c:v>32.799999999999997</c:v>
                </c:pt>
                <c:pt idx="2">
                  <c:v>38.200000000000003</c:v>
                </c:pt>
                <c:pt idx="3">
                  <c:v>53.6</c:v>
                </c:pt>
                <c:pt idx="4">
                  <c:v>46.1</c:v>
                </c:pt>
                <c:pt idx="5">
                  <c:v>29.9</c:v>
                </c:pt>
                <c:pt idx="6">
                  <c:v>38.9</c:v>
                </c:pt>
                <c:pt idx="7">
                  <c:v>23</c:v>
                </c:pt>
                <c:pt idx="8">
                  <c:v>33.5</c:v>
                </c:pt>
                <c:pt idx="9">
                  <c:v>24.8</c:v>
                </c:pt>
                <c:pt idx="10">
                  <c:v>13.7</c:v>
                </c:pt>
                <c:pt idx="11">
                  <c:v>24.1</c:v>
                </c:pt>
                <c:pt idx="12">
                  <c:v>28.1</c:v>
                </c:pt>
                <c:pt idx="13">
                  <c:v>33.5</c:v>
                </c:pt>
                <c:pt idx="14">
                  <c:v>32.799999999999997</c:v>
                </c:pt>
                <c:pt idx="15">
                  <c:v>20.2</c:v>
                </c:pt>
                <c:pt idx="16">
                  <c:v>14</c:v>
                </c:pt>
                <c:pt idx="17">
                  <c:v>19.100000000000001</c:v>
                </c:pt>
                <c:pt idx="18">
                  <c:v>19.100000000000001</c:v>
                </c:pt>
                <c:pt idx="19">
                  <c:v>25.9</c:v>
                </c:pt>
                <c:pt idx="20">
                  <c:v>23</c:v>
                </c:pt>
                <c:pt idx="21">
                  <c:v>26.6</c:v>
                </c:pt>
                <c:pt idx="22">
                  <c:v>29.2</c:v>
                </c:pt>
                <c:pt idx="23">
                  <c:v>27.7</c:v>
                </c:pt>
                <c:pt idx="24">
                  <c:v>20.2</c:v>
                </c:pt>
                <c:pt idx="25">
                  <c:v>24.8</c:v>
                </c:pt>
                <c:pt idx="26">
                  <c:v>26.6</c:v>
                </c:pt>
                <c:pt idx="27">
                  <c:v>32</c:v>
                </c:pt>
                <c:pt idx="28">
                  <c:v>34.9</c:v>
                </c:pt>
                <c:pt idx="29">
                  <c:v>32.799999999999997</c:v>
                </c:pt>
                <c:pt idx="30">
                  <c:v>29.2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41-4336-A6FF-6910A9D87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247872"/>
        <c:axId val="65270144"/>
      </c:lineChart>
      <c:catAx>
        <c:axId val="65247872"/>
        <c:scaling>
          <c:orientation val="minMax"/>
        </c:scaling>
        <c:delete val="0"/>
        <c:axPos val="b"/>
        <c:majorTickMark val="none"/>
        <c:minorTickMark val="none"/>
        <c:tickLblPos val="nextTo"/>
        <c:crossAx val="65270144"/>
        <c:crosses val="autoZero"/>
        <c:auto val="1"/>
        <c:lblAlgn val="ctr"/>
        <c:lblOffset val="100"/>
        <c:noMultiLvlLbl val="0"/>
      </c:catAx>
      <c:valAx>
        <c:axId val="652701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nl-NL"/>
                  <a:t>Wind</a:t>
                </a:r>
                <a:r>
                  <a:rPr lang="nl-NL" baseline="0"/>
                  <a:t> in km/u</a:t>
                </a:r>
                <a:endParaRPr lang="nl-NL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652478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62718369881184"/>
          <c:y val="0.48232429279673372"/>
          <c:w val="0.22939124544915757"/>
          <c:h val="0.16743438320209975"/>
        </c:manualLayout>
      </c:layout>
      <c:overlay val="0"/>
    </c:legend>
    <c:plotVisOnly val="1"/>
    <c:dispBlanksAs val="gap"/>
    <c:showDLblsOverMax val="0"/>
  </c:chart>
  <c:spPr>
    <a:blipFill>
      <a:blip xmlns:r="http://schemas.openxmlformats.org/officeDocument/2006/relationships" r:embed="rId1"/>
      <a:stretch>
        <a:fillRect/>
      </a:stretch>
    </a:blipFill>
  </c:spPr>
  <c:printSettings>
    <c:headerFooter/>
    <c:pageMargins b="0.75000000000000711" l="0.70000000000000062" r="0.70000000000000062" t="0.75000000000000711" header="0.30000000000000032" footer="0.30000000000000032"/>
    <c:pageSetup/>
  </c:printSettings>
  <c:userShapes r:id="rId2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 b="1">
                <a:solidFill>
                  <a:schemeClr val="bg1"/>
                </a:solidFill>
              </a:rPr>
              <a:t>Neerslag</a:t>
            </a:r>
            <a:r>
              <a:rPr lang="nl-NL" b="1" baseline="0">
                <a:solidFill>
                  <a:schemeClr val="bg1"/>
                </a:solidFill>
              </a:rPr>
              <a:t> zomer 2025</a:t>
            </a:r>
            <a:endParaRPr lang="nl-NL" b="1">
              <a:solidFill>
                <a:schemeClr val="bg1"/>
              </a:solidFill>
            </a:endParaRPr>
          </a:p>
        </c:rich>
      </c:tx>
      <c:layout>
        <c:manualLayout>
          <c:xMode val="edge"/>
          <c:yMode val="edge"/>
          <c:x val="0.37883745686384718"/>
          <c:y val="1.24030987563370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0.15690014799785931"/>
          <c:y val="0.18641857430774597"/>
          <c:w val="0.68459224669358609"/>
          <c:h val="0.6561721042263966"/>
        </c:manualLayout>
      </c:layout>
      <c:barChart>
        <c:barDir val="col"/>
        <c:grouping val="clustered"/>
        <c:varyColors val="0"/>
        <c:ser>
          <c:idx val="0"/>
          <c:order val="0"/>
          <c:tx>
            <c:v>Gemeten</c:v>
          </c:tx>
          <c:spPr>
            <a:solidFill>
              <a:schemeClr val="tx2">
                <a:lumMod val="60000"/>
                <a:lumOff val="40000"/>
              </a:schemeClr>
            </a:solidFill>
            <a:ln>
              <a:solidFill>
                <a:schemeClr val="tx2">
                  <a:lumMod val="40000"/>
                  <a:lumOff val="60000"/>
                </a:schemeClr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2">
                    <a:lumMod val="40000"/>
                    <a:lumOff val="6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AB8-45C8-AEB9-4490B01C7BA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'zomer 2025'!$B$2:$B$4</c:f>
              <c:numCache>
                <c:formatCode>mmmm\ yyyy</c:formatCode>
                <c:ptCount val="3"/>
                <c:pt idx="0">
                  <c:v>45809</c:v>
                </c:pt>
                <c:pt idx="1">
                  <c:v>45839</c:v>
                </c:pt>
                <c:pt idx="2">
                  <c:v>45870</c:v>
                </c:pt>
              </c:numCache>
            </c:numRef>
          </c:cat>
          <c:val>
            <c:numRef>
              <c:f>'zomer 2025'!$C$2:$C$4</c:f>
              <c:numCache>
                <c:formatCode>0.0</c:formatCode>
                <c:ptCount val="3"/>
                <c:pt idx="0">
                  <c:v>60.1</c:v>
                </c:pt>
                <c:pt idx="1">
                  <c:v>142.30000000000001</c:v>
                </c:pt>
                <c:pt idx="2">
                  <c:v>41.7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B8-45C8-AEB9-4490B01C7BA0}"/>
            </c:ext>
          </c:extLst>
        </c:ser>
        <c:ser>
          <c:idx val="1"/>
          <c:order val="1"/>
          <c:tx>
            <c:v>Normaal</c:v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1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'zomer 2025'!$B$2:$B$4</c:f>
              <c:numCache>
                <c:formatCode>mmmm\ yyyy</c:formatCode>
                <c:ptCount val="3"/>
                <c:pt idx="0">
                  <c:v>45809</c:v>
                </c:pt>
                <c:pt idx="1">
                  <c:v>45839</c:v>
                </c:pt>
                <c:pt idx="2">
                  <c:v>45870</c:v>
                </c:pt>
              </c:numCache>
            </c:numRef>
          </c:cat>
          <c:val>
            <c:numRef>
              <c:f>'zomer 2025'!$D$2:$D$4</c:f>
              <c:numCache>
                <c:formatCode>0.0</c:formatCode>
                <c:ptCount val="3"/>
                <c:pt idx="0">
                  <c:v>77</c:v>
                </c:pt>
                <c:pt idx="1">
                  <c:v>95</c:v>
                </c:pt>
                <c:pt idx="2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AB8-45C8-AEB9-4490B01C7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568683279"/>
        <c:axId val="1508645359"/>
      </c:barChart>
      <c:dateAx>
        <c:axId val="1568683279"/>
        <c:scaling>
          <c:orientation val="minMax"/>
        </c:scaling>
        <c:delete val="0"/>
        <c:axPos val="b"/>
        <c:numFmt formatCode="mmmm\ 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60000"/>
                <a:lumOff val="4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508645359"/>
        <c:crosses val="autoZero"/>
        <c:auto val="1"/>
        <c:lblOffset val="100"/>
        <c:baseTimeUnit val="months"/>
      </c:dateAx>
      <c:valAx>
        <c:axId val="1508645359"/>
        <c:scaling>
          <c:orientation val="minMax"/>
          <c:max val="160"/>
          <c:min val="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568683279"/>
        <c:crosses val="autoZero"/>
        <c:crossBetween val="between"/>
      </c:valAx>
      <c:spPr>
        <a:noFill/>
        <a:ln>
          <a:solidFill>
            <a:schemeClr val="tx2">
              <a:lumMod val="60000"/>
              <a:lumOff val="40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85476736777968676"/>
          <c:y val="0.34315207338467546"/>
          <c:w val="0.12178177885267062"/>
          <c:h val="0.338501725202673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nl-NL" b="1">
                <a:solidFill>
                  <a:schemeClr val="bg1"/>
                </a:solidFill>
              </a:rPr>
              <a:t>Gemiddelde</a:t>
            </a:r>
            <a:r>
              <a:rPr lang="nl-NL" b="1" baseline="0">
                <a:solidFill>
                  <a:schemeClr val="bg1"/>
                </a:solidFill>
              </a:rPr>
              <a:t> temperatuur zomer 2025</a:t>
            </a:r>
            <a:endParaRPr lang="nl-NL" b="1">
              <a:solidFill>
                <a:schemeClr val="bg1"/>
              </a:solidFill>
            </a:endParaRPr>
          </a:p>
        </c:rich>
      </c:tx>
      <c:layout>
        <c:manualLayout>
          <c:xMode val="edge"/>
          <c:yMode val="edge"/>
          <c:x val="0.28796703575548549"/>
          <c:y val="8.268732504224704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0.14845543912111966"/>
          <c:y val="0.18641857430774597"/>
          <c:w val="0.68570240592805576"/>
          <c:h val="0.6561721042263966"/>
        </c:manualLayout>
      </c:layout>
      <c:barChart>
        <c:barDir val="col"/>
        <c:grouping val="clustered"/>
        <c:varyColors val="0"/>
        <c:ser>
          <c:idx val="0"/>
          <c:order val="0"/>
          <c:tx>
            <c:v>Gemeten</c:v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'zomer 2025'!$B$20:$B$22</c:f>
              <c:numCache>
                <c:formatCode>mmmm\ yyyy</c:formatCode>
                <c:ptCount val="3"/>
                <c:pt idx="0">
                  <c:v>45809</c:v>
                </c:pt>
                <c:pt idx="1">
                  <c:v>45839</c:v>
                </c:pt>
                <c:pt idx="2">
                  <c:v>45870</c:v>
                </c:pt>
              </c:numCache>
            </c:numRef>
          </c:cat>
          <c:val>
            <c:numRef>
              <c:f>'zomer 2025'!$C$20:$C$22</c:f>
              <c:numCache>
                <c:formatCode>0.0</c:formatCode>
                <c:ptCount val="3"/>
                <c:pt idx="0">
                  <c:v>18</c:v>
                </c:pt>
                <c:pt idx="1">
                  <c:v>19.100000000000001</c:v>
                </c:pt>
                <c:pt idx="2">
                  <c:v>18.8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74-44EF-A7FD-7F0E91D749F4}"/>
            </c:ext>
          </c:extLst>
        </c:ser>
        <c:ser>
          <c:idx val="1"/>
          <c:order val="1"/>
          <c:tx>
            <c:v>Normaal</c:v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1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'zomer 2025'!$B$20:$B$22</c:f>
              <c:numCache>
                <c:formatCode>mmmm\ yyyy</c:formatCode>
                <c:ptCount val="3"/>
                <c:pt idx="0">
                  <c:v>45809</c:v>
                </c:pt>
                <c:pt idx="1">
                  <c:v>45839</c:v>
                </c:pt>
                <c:pt idx="2">
                  <c:v>45870</c:v>
                </c:pt>
              </c:numCache>
            </c:numRef>
          </c:cat>
          <c:val>
            <c:numRef>
              <c:f>'zomer 2025'!$D$20:$D$22</c:f>
              <c:numCache>
                <c:formatCode>0.0</c:formatCode>
                <c:ptCount val="3"/>
                <c:pt idx="0">
                  <c:v>15.7</c:v>
                </c:pt>
                <c:pt idx="1">
                  <c:v>17.8</c:v>
                </c:pt>
                <c:pt idx="2">
                  <c:v>17.7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74-44EF-A7FD-7F0E91D749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517584351"/>
        <c:axId val="1451906959"/>
      </c:barChart>
      <c:dateAx>
        <c:axId val="1517584351"/>
        <c:scaling>
          <c:orientation val="minMax"/>
        </c:scaling>
        <c:delete val="0"/>
        <c:axPos val="b"/>
        <c:numFmt formatCode="mmmm\ 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60000"/>
                <a:lumOff val="4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451906959"/>
        <c:crosses val="autoZero"/>
        <c:auto val="1"/>
        <c:lblOffset val="100"/>
        <c:baseTimeUnit val="months"/>
      </c:dateAx>
      <c:valAx>
        <c:axId val="1451906959"/>
        <c:scaling>
          <c:orientation val="minMax"/>
          <c:min val="14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517584351"/>
        <c:crosses val="autoZero"/>
        <c:crossBetween val="between"/>
      </c:valAx>
      <c:spPr>
        <a:noFill/>
        <a:ln>
          <a:solidFill>
            <a:schemeClr val="tx2">
              <a:lumMod val="60000"/>
              <a:lumOff val="40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85414482222569788"/>
          <c:y val="0.28940531210721487"/>
          <c:w val="0.13034398001584227"/>
          <c:h val="0.437726515253369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36</xdr:row>
      <xdr:rowOff>9525</xdr:rowOff>
    </xdr:from>
    <xdr:to>
      <xdr:col>5</xdr:col>
      <xdr:colOff>314325</xdr:colOff>
      <xdr:row>50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381000</xdr:colOff>
      <xdr:row>36</xdr:row>
      <xdr:rowOff>9525</xdr:rowOff>
    </xdr:from>
    <xdr:to>
      <xdr:col>11</xdr:col>
      <xdr:colOff>666750</xdr:colOff>
      <xdr:row>50</xdr:row>
      <xdr:rowOff>85725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752474</xdr:colOff>
      <xdr:row>36</xdr:row>
      <xdr:rowOff>19050</xdr:rowOff>
    </xdr:from>
    <xdr:to>
      <xdr:col>17</xdr:col>
      <xdr:colOff>0</xdr:colOff>
      <xdr:row>50</xdr:row>
      <xdr:rowOff>95250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361949</xdr:colOff>
      <xdr:row>50</xdr:row>
      <xdr:rowOff>142875</xdr:rowOff>
    </xdr:from>
    <xdr:to>
      <xdr:col>16</xdr:col>
      <xdr:colOff>923924</xdr:colOff>
      <xdr:row>65</xdr:row>
      <xdr:rowOff>28575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104775</xdr:colOff>
      <xdr:row>50</xdr:row>
      <xdr:rowOff>133350</xdr:rowOff>
    </xdr:from>
    <xdr:to>
      <xdr:col>5</xdr:col>
      <xdr:colOff>295275</xdr:colOff>
      <xdr:row>65</xdr:row>
      <xdr:rowOff>19050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oneCellAnchor>
    <xdr:from>
      <xdr:col>2</xdr:col>
      <xdr:colOff>742950</xdr:colOff>
      <xdr:row>36</xdr:row>
      <xdr:rowOff>171450</xdr:rowOff>
    </xdr:from>
    <xdr:ext cx="853503" cy="264560"/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412EDF33-04C8-4B34-A82A-370011A6E1C5}"/>
            </a:ext>
          </a:extLst>
        </xdr:cNvPr>
        <xdr:cNvSpPr txBox="1"/>
      </xdr:nvSpPr>
      <xdr:spPr>
        <a:xfrm>
          <a:off x="2257425" y="6858000"/>
          <a:ext cx="85350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nl-NL" sz="1100" i="1">
              <a:solidFill>
                <a:schemeClr val="bg1"/>
              </a:solidFill>
            </a:rPr>
            <a:t>Emmeloord</a:t>
          </a:r>
        </a:p>
      </xdr:txBody>
    </xdr:sp>
    <xdr:clientData/>
  </xdr:oneCellAnchor>
  <xdr:oneCellAnchor>
    <xdr:from>
      <xdr:col>8</xdr:col>
      <xdr:colOff>180975</xdr:colOff>
      <xdr:row>36</xdr:row>
      <xdr:rowOff>171450</xdr:rowOff>
    </xdr:from>
    <xdr:ext cx="853503" cy="264560"/>
    <xdr:sp macro="" textlink="">
      <xdr:nvSpPr>
        <xdr:cNvPr id="4" name="Tekstvak 3">
          <a:extLst>
            <a:ext uri="{FF2B5EF4-FFF2-40B4-BE49-F238E27FC236}">
              <a16:creationId xmlns:a16="http://schemas.microsoft.com/office/drawing/2014/main" id="{4399ECC9-F0CD-4C33-99FE-05CF8AED88CB}"/>
            </a:ext>
          </a:extLst>
        </xdr:cNvPr>
        <xdr:cNvSpPr txBox="1"/>
      </xdr:nvSpPr>
      <xdr:spPr>
        <a:xfrm>
          <a:off x="7715250" y="6838950"/>
          <a:ext cx="85350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nl-NL" sz="1100" i="1">
              <a:solidFill>
                <a:schemeClr val="bg1"/>
              </a:solidFill>
            </a:rPr>
            <a:t>Emmeloord</a:t>
          </a: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0.44828</cdr:x>
      <cdr:y>0.05903</cdr:y>
    </cdr:from>
    <cdr:to>
      <cdr:x>0.6225</cdr:x>
      <cdr:y>0.39236</cdr:y>
    </cdr:to>
    <cdr:sp macro="" textlink="">
      <cdr:nvSpPr>
        <cdr:cNvPr id="2" name="Tekstvak 1">
          <a:extLst xmlns:a="http://schemas.openxmlformats.org/drawingml/2006/main">
            <a:ext uri="{FF2B5EF4-FFF2-40B4-BE49-F238E27FC236}">
              <a16:creationId xmlns:a16="http://schemas.microsoft.com/office/drawing/2014/main" id="{DF0E5872-44AF-4ABB-924D-423EC9187CCD}"/>
            </a:ext>
          </a:extLst>
        </cdr:cNvPr>
        <cdr:cNvSpPr txBox="1"/>
      </cdr:nvSpPr>
      <cdr:spPr>
        <a:xfrm xmlns:a="http://schemas.openxmlformats.org/drawingml/2006/main">
          <a:off x="2352676" y="161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nl-NL" sz="1100" i="1">
              <a:solidFill>
                <a:schemeClr val="bg1"/>
              </a:solidFill>
            </a:rPr>
            <a:t>Emmeloord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0.44862</cdr:x>
      <cdr:y>0.06944</cdr:y>
    </cdr:from>
    <cdr:to>
      <cdr:x>0.53441</cdr:x>
      <cdr:y>0.40277</cdr:y>
    </cdr:to>
    <cdr:sp macro="" textlink="">
      <cdr:nvSpPr>
        <cdr:cNvPr id="2" name="Tekstvak 1">
          <a:extLst xmlns:a="http://schemas.openxmlformats.org/drawingml/2006/main">
            <a:ext uri="{FF2B5EF4-FFF2-40B4-BE49-F238E27FC236}">
              <a16:creationId xmlns:a16="http://schemas.microsoft.com/office/drawing/2014/main" id="{11D90A4A-535E-4259-ACB9-90D374432D4B}"/>
            </a:ext>
          </a:extLst>
        </cdr:cNvPr>
        <cdr:cNvSpPr txBox="1"/>
      </cdr:nvSpPr>
      <cdr:spPr>
        <a:xfrm xmlns:a="http://schemas.openxmlformats.org/drawingml/2006/main">
          <a:off x="4781562" y="190500"/>
          <a:ext cx="914390" cy="9143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nl-NL" sz="1100" i="1">
              <a:solidFill>
                <a:schemeClr val="bg1"/>
              </a:solidFill>
            </a:rPr>
            <a:t>Emmeloord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0.37993</cdr:x>
      <cdr:y>0.0625</cdr:y>
    </cdr:from>
    <cdr:to>
      <cdr:x>0.55197</cdr:x>
      <cdr:y>0.39583</cdr:y>
    </cdr:to>
    <cdr:sp macro="" textlink="">
      <cdr:nvSpPr>
        <cdr:cNvPr id="2" name="Tekstvak 1">
          <a:extLst xmlns:a="http://schemas.openxmlformats.org/drawingml/2006/main">
            <a:ext uri="{FF2B5EF4-FFF2-40B4-BE49-F238E27FC236}">
              <a16:creationId xmlns:a16="http://schemas.microsoft.com/office/drawing/2014/main" id="{33FEFFF6-9E3D-4011-B541-151DA6F27AA5}"/>
            </a:ext>
          </a:extLst>
        </cdr:cNvPr>
        <cdr:cNvSpPr txBox="1"/>
      </cdr:nvSpPr>
      <cdr:spPr>
        <a:xfrm xmlns:a="http://schemas.openxmlformats.org/drawingml/2006/main">
          <a:off x="2019300" y="1714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nl-NL" sz="1100" i="1">
              <a:solidFill>
                <a:schemeClr val="bg1"/>
              </a:solidFill>
            </a:rPr>
            <a:t>Emmeloord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14286</xdr:colOff>
      <xdr:row>0</xdr:row>
      <xdr:rowOff>185736</xdr:rowOff>
    </xdr:from>
    <xdr:to>
      <xdr:col>15</xdr:col>
      <xdr:colOff>609599</xdr:colOff>
      <xdr:row>17</xdr:row>
      <xdr:rowOff>19049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732CEAAA-3098-449B-90E8-AB4976D3CB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9</xdr:col>
      <xdr:colOff>514350</xdr:colOff>
      <xdr:row>2</xdr:row>
      <xdr:rowOff>9525</xdr:rowOff>
    </xdr:from>
    <xdr:ext cx="853503" cy="264560"/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282E5AFF-478F-4DF7-9770-30E5C5E92F18}"/>
            </a:ext>
          </a:extLst>
        </xdr:cNvPr>
        <xdr:cNvSpPr txBox="1"/>
      </xdr:nvSpPr>
      <xdr:spPr>
        <a:xfrm>
          <a:off x="6000750" y="390525"/>
          <a:ext cx="85350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nl-NL" sz="1100" i="1">
              <a:solidFill>
                <a:schemeClr val="bg1"/>
              </a:solidFill>
            </a:rPr>
            <a:t>Emmeloord</a:t>
          </a:r>
        </a:p>
      </xdr:txBody>
    </xdr:sp>
    <xdr:clientData/>
  </xdr:oneCellAnchor>
  <xdr:oneCellAnchor>
    <xdr:from>
      <xdr:col>5</xdr:col>
      <xdr:colOff>283035</xdr:colOff>
      <xdr:row>6</xdr:row>
      <xdr:rowOff>77708</xdr:rowOff>
    </xdr:from>
    <xdr:ext cx="311496" cy="1042593"/>
    <xdr:sp macro="" textlink="">
      <xdr:nvSpPr>
        <xdr:cNvPr id="4" name="Tekstvak 3">
          <a:extLst>
            <a:ext uri="{FF2B5EF4-FFF2-40B4-BE49-F238E27FC236}">
              <a16:creationId xmlns:a16="http://schemas.microsoft.com/office/drawing/2014/main" id="{FFAC2123-CA04-4A11-A57B-2DD924D6420F}"/>
            </a:ext>
          </a:extLst>
        </xdr:cNvPr>
        <xdr:cNvSpPr txBox="1"/>
      </xdr:nvSpPr>
      <xdr:spPr>
        <a:xfrm rot="16200000">
          <a:off x="2965486" y="1586257"/>
          <a:ext cx="104259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nl-NL" sz="1400" b="1"/>
            <a:t>Millimeters</a:t>
          </a:r>
        </a:p>
      </xdr:txBody>
    </xdr:sp>
    <xdr:clientData/>
  </xdr:oneCellAnchor>
  <xdr:oneCellAnchor>
    <xdr:from>
      <xdr:col>7</xdr:col>
      <xdr:colOff>491490</xdr:colOff>
      <xdr:row>15</xdr:row>
      <xdr:rowOff>72390</xdr:rowOff>
    </xdr:from>
    <xdr:ext cx="3395673" cy="311496"/>
    <xdr:sp macro="" textlink="">
      <xdr:nvSpPr>
        <xdr:cNvPr id="5" name="Tekstvak 4">
          <a:extLst>
            <a:ext uri="{FF2B5EF4-FFF2-40B4-BE49-F238E27FC236}">
              <a16:creationId xmlns:a16="http://schemas.microsoft.com/office/drawing/2014/main" id="{59ECFDC1-4EE2-4789-998B-D7D2A751500B}"/>
            </a:ext>
          </a:extLst>
        </xdr:cNvPr>
        <xdr:cNvSpPr txBox="1"/>
      </xdr:nvSpPr>
      <xdr:spPr>
        <a:xfrm>
          <a:off x="5425440" y="2929890"/>
          <a:ext cx="339567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nl-NL" sz="1400" b="1"/>
            <a:t>Totaal: 244,</a:t>
          </a:r>
          <a:r>
            <a:rPr lang="nl-NL" sz="1400" b="1" baseline="0"/>
            <a:t>1 millimeter </a:t>
          </a:r>
          <a:r>
            <a:rPr lang="nl-NL" sz="1400" b="1" i="1" baseline="0"/>
            <a:t>(normaal 267 mm)</a:t>
          </a:r>
          <a:endParaRPr lang="nl-NL" sz="1400" b="1" i="1"/>
        </a:p>
      </xdr:txBody>
    </xdr:sp>
    <xdr:clientData/>
  </xdr:oneCellAnchor>
  <xdr:twoCellAnchor>
    <xdr:from>
      <xdr:col>4</xdr:col>
      <xdr:colOff>595312</xdr:colOff>
      <xdr:row>19</xdr:row>
      <xdr:rowOff>23811</xdr:rowOff>
    </xdr:from>
    <xdr:to>
      <xdr:col>16</xdr:col>
      <xdr:colOff>19050</xdr:colOff>
      <xdr:row>35</xdr:row>
      <xdr:rowOff>47624</xdr:rowOff>
    </xdr:to>
    <xdr:graphicFrame macro="">
      <xdr:nvGraphicFramePr>
        <xdr:cNvPr id="6" name="Grafiek 5">
          <a:extLst>
            <a:ext uri="{FF2B5EF4-FFF2-40B4-BE49-F238E27FC236}">
              <a16:creationId xmlns:a16="http://schemas.microsoft.com/office/drawing/2014/main" id="{EF19A3D0-9313-470D-96BA-27B21D8C8F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9</xdr:col>
      <xdr:colOff>485775</xdr:colOff>
      <xdr:row>20</xdr:row>
      <xdr:rowOff>38100</xdr:rowOff>
    </xdr:from>
    <xdr:ext cx="853503" cy="264560"/>
    <xdr:sp macro="" textlink="">
      <xdr:nvSpPr>
        <xdr:cNvPr id="7" name="Tekstvak 6">
          <a:extLst>
            <a:ext uri="{FF2B5EF4-FFF2-40B4-BE49-F238E27FC236}">
              <a16:creationId xmlns:a16="http://schemas.microsoft.com/office/drawing/2014/main" id="{1E3EDF14-FE04-48CA-AE64-D298581B2D3F}"/>
            </a:ext>
          </a:extLst>
        </xdr:cNvPr>
        <xdr:cNvSpPr txBox="1"/>
      </xdr:nvSpPr>
      <xdr:spPr>
        <a:xfrm>
          <a:off x="6638925" y="3848100"/>
          <a:ext cx="85350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nl-NL" sz="1100" i="1">
              <a:solidFill>
                <a:schemeClr val="bg1"/>
              </a:solidFill>
            </a:rPr>
            <a:t>Emmeloord</a:t>
          </a:r>
        </a:p>
      </xdr:txBody>
    </xdr:sp>
    <xdr:clientData/>
  </xdr:oneCellAnchor>
  <xdr:oneCellAnchor>
    <xdr:from>
      <xdr:col>5</xdr:col>
      <xdr:colOff>214037</xdr:colOff>
      <xdr:row>23</xdr:row>
      <xdr:rowOff>147913</xdr:rowOff>
    </xdr:from>
    <xdr:ext cx="311496" cy="1292020"/>
    <xdr:sp macro="" textlink="">
      <xdr:nvSpPr>
        <xdr:cNvPr id="8" name="Tekstvak 7">
          <a:extLst>
            <a:ext uri="{FF2B5EF4-FFF2-40B4-BE49-F238E27FC236}">
              <a16:creationId xmlns:a16="http://schemas.microsoft.com/office/drawing/2014/main" id="{27667FB9-1FFB-4CCD-96FA-84ADE2FC1A01}"/>
            </a:ext>
          </a:extLst>
        </xdr:cNvPr>
        <xdr:cNvSpPr txBox="1"/>
      </xdr:nvSpPr>
      <xdr:spPr>
        <a:xfrm rot="16200000">
          <a:off x="2771775" y="5019675"/>
          <a:ext cx="129202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nl-NL" sz="1400" b="1">
              <a:solidFill>
                <a:sysClr val="windowText" lastClr="000000"/>
              </a:solidFill>
            </a:rPr>
            <a:t>Graden Celcius</a:t>
          </a:r>
        </a:p>
      </xdr:txBody>
    </xdr:sp>
    <xdr:clientData/>
  </xdr:oneCellAnchor>
  <xdr:oneCellAnchor>
    <xdr:from>
      <xdr:col>7</xdr:col>
      <xdr:colOff>201930</xdr:colOff>
      <xdr:row>33</xdr:row>
      <xdr:rowOff>100965</xdr:rowOff>
    </xdr:from>
    <xdr:ext cx="3621376" cy="311496"/>
    <xdr:sp macro="" textlink="">
      <xdr:nvSpPr>
        <xdr:cNvPr id="9" name="Tekstvak 8">
          <a:extLst>
            <a:ext uri="{FF2B5EF4-FFF2-40B4-BE49-F238E27FC236}">
              <a16:creationId xmlns:a16="http://schemas.microsoft.com/office/drawing/2014/main" id="{D947ADDB-62B8-4082-8566-E28998209D6B}"/>
            </a:ext>
          </a:extLst>
        </xdr:cNvPr>
        <xdr:cNvSpPr txBox="1"/>
      </xdr:nvSpPr>
      <xdr:spPr>
        <a:xfrm>
          <a:off x="5193030" y="6136005"/>
          <a:ext cx="3621376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nl-NL" sz="1400" b="1">
              <a:solidFill>
                <a:sysClr val="windowText" lastClr="000000"/>
              </a:solidFill>
            </a:rPr>
            <a:t>Gemiddelde temperatuur: 18,6 </a:t>
          </a:r>
          <a:r>
            <a:rPr lang="nl-NL" sz="1400" b="1" i="1">
              <a:solidFill>
                <a:sysClr val="windowText" lastClr="000000"/>
              </a:solidFill>
            </a:rPr>
            <a:t>(normaal 17,1)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4"/>
  <sheetViews>
    <sheetView tabSelected="1" zoomScaleNormal="100" workbookViewId="0">
      <selection activeCell="G27" sqref="G27"/>
    </sheetView>
  </sheetViews>
  <sheetFormatPr defaultRowHeight="15" x14ac:dyDescent="0.25"/>
  <cols>
    <col min="1" max="1" width="13.5703125" customWidth="1"/>
    <col min="3" max="3" width="32.28515625" customWidth="1"/>
    <col min="4" max="4" width="11.28515625" customWidth="1"/>
    <col min="5" max="5" width="10.5703125" customWidth="1"/>
    <col min="6" max="6" width="11.42578125" customWidth="1"/>
    <col min="7" max="7" width="12" customWidth="1"/>
    <col min="8" max="9" width="12.7109375" customWidth="1"/>
    <col min="10" max="10" width="12.85546875" customWidth="1"/>
    <col min="11" max="11" width="13.7109375" customWidth="1"/>
    <col min="12" max="12" width="13.85546875" customWidth="1"/>
    <col min="13" max="13" width="13.5703125" customWidth="1"/>
    <col min="14" max="14" width="17.85546875" customWidth="1"/>
    <col min="15" max="15" width="20.5703125" customWidth="1"/>
    <col min="16" max="16" width="10.140625" customWidth="1"/>
    <col min="17" max="17" width="14" customWidth="1"/>
    <col min="19" max="19" width="26.7109375" customWidth="1"/>
    <col min="21" max="22" width="11.140625" customWidth="1"/>
  </cols>
  <sheetData>
    <row r="1" spans="1:22" x14ac:dyDescent="0.25">
      <c r="A1" s="4">
        <v>45870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S1" s="8" t="s">
        <v>11</v>
      </c>
      <c r="T1" s="17"/>
      <c r="U1" s="17"/>
      <c r="V1" s="17"/>
    </row>
    <row r="2" spans="1:22" x14ac:dyDescent="0.25">
      <c r="A2" s="7"/>
      <c r="B2" s="6"/>
      <c r="C2" s="8" t="s">
        <v>8</v>
      </c>
      <c r="D2" s="8" t="s">
        <v>1</v>
      </c>
      <c r="E2" s="8" t="s">
        <v>2</v>
      </c>
      <c r="F2" s="8" t="s">
        <v>3</v>
      </c>
      <c r="G2" s="8" t="s">
        <v>31</v>
      </c>
      <c r="H2" s="8" t="s">
        <v>32</v>
      </c>
      <c r="I2" s="8" t="s">
        <v>33</v>
      </c>
      <c r="J2" s="8" t="s">
        <v>4</v>
      </c>
      <c r="K2" s="8" t="s">
        <v>5</v>
      </c>
      <c r="L2" s="8" t="s">
        <v>6</v>
      </c>
      <c r="M2" s="8" t="s">
        <v>0</v>
      </c>
      <c r="N2" s="8" t="s">
        <v>36</v>
      </c>
      <c r="O2" s="8" t="s">
        <v>35</v>
      </c>
      <c r="P2" s="8" t="s">
        <v>10</v>
      </c>
      <c r="Q2" s="8" t="s">
        <v>7</v>
      </c>
      <c r="S2" s="18"/>
      <c r="T2" s="17"/>
      <c r="U2" s="8" t="s">
        <v>12</v>
      </c>
      <c r="V2" s="19" t="s">
        <v>13</v>
      </c>
    </row>
    <row r="3" spans="1:22" x14ac:dyDescent="0.25">
      <c r="A3" s="7"/>
      <c r="B3" s="6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S3" s="7" t="s">
        <v>16</v>
      </c>
      <c r="T3" s="16"/>
      <c r="U3" s="12">
        <f>MAX(D4:D33)</f>
        <v>31.5</v>
      </c>
      <c r="V3" s="13">
        <f>MIN(E4:E33)</f>
        <v>11.6</v>
      </c>
    </row>
    <row r="4" spans="1:22" x14ac:dyDescent="0.25">
      <c r="A4" s="7">
        <v>1</v>
      </c>
      <c r="B4" s="10"/>
      <c r="C4" s="11" t="s">
        <v>39</v>
      </c>
      <c r="D4" s="12">
        <v>19.600000000000001</v>
      </c>
      <c r="E4" s="13">
        <v>14.8</v>
      </c>
      <c r="F4" s="14">
        <f t="shared" ref="F4:F34" si="0">AVERAGE(D4:E4)</f>
        <v>17.200000000000003</v>
      </c>
      <c r="G4" s="11">
        <v>96</v>
      </c>
      <c r="H4" s="11">
        <v>67</v>
      </c>
      <c r="I4" s="11">
        <f t="shared" ref="I4:I34" si="1">AVERAGE(G4:H4)</f>
        <v>81.5</v>
      </c>
      <c r="J4" s="11">
        <v>1010.6</v>
      </c>
      <c r="K4" s="11">
        <v>1008</v>
      </c>
      <c r="L4" s="11">
        <f t="shared" ref="L4:L34" si="2">AVERAGE(J4:K4)</f>
        <v>1009.3</v>
      </c>
      <c r="M4" s="11" t="s">
        <v>40</v>
      </c>
      <c r="N4" s="11">
        <v>10.1</v>
      </c>
      <c r="O4" s="11">
        <v>36.700000000000003</v>
      </c>
      <c r="P4" s="11">
        <v>9.1</v>
      </c>
      <c r="Q4" s="11">
        <v>8.4</v>
      </c>
      <c r="S4" s="7" t="s">
        <v>17</v>
      </c>
      <c r="T4" s="16"/>
      <c r="U4" s="15">
        <f>MAX(G4:G33)</f>
        <v>97</v>
      </c>
      <c r="V4" s="15">
        <f>MIN(H4:H33)</f>
        <v>37</v>
      </c>
    </row>
    <row r="5" spans="1:22" x14ac:dyDescent="0.25">
      <c r="A5" s="7">
        <v>2</v>
      </c>
      <c r="B5" s="10"/>
      <c r="C5" s="11" t="s">
        <v>41</v>
      </c>
      <c r="D5" s="12">
        <v>19.3</v>
      </c>
      <c r="E5" s="13">
        <v>14.4</v>
      </c>
      <c r="F5" s="14">
        <f t="shared" si="0"/>
        <v>16.850000000000001</v>
      </c>
      <c r="G5" s="11">
        <v>97</v>
      </c>
      <c r="H5" s="11">
        <v>71</v>
      </c>
      <c r="I5" s="11">
        <f t="shared" si="1"/>
        <v>84</v>
      </c>
      <c r="J5" s="11">
        <v>1014.6</v>
      </c>
      <c r="K5" s="11">
        <v>1008.4</v>
      </c>
      <c r="L5" s="11">
        <f t="shared" si="2"/>
        <v>1011.5</v>
      </c>
      <c r="M5" s="11" t="s">
        <v>40</v>
      </c>
      <c r="N5" s="11">
        <v>6.7</v>
      </c>
      <c r="O5" s="11">
        <v>32.799999999999997</v>
      </c>
      <c r="P5" s="11">
        <v>25.9</v>
      </c>
      <c r="Q5" s="11">
        <v>16.8</v>
      </c>
      <c r="S5" s="7" t="s">
        <v>14</v>
      </c>
      <c r="T5" s="16"/>
      <c r="U5" s="15">
        <f>MAX(J4:J33)</f>
        <v>1027.5999999999999</v>
      </c>
      <c r="V5" s="15">
        <f>MIN(K4:K33)</f>
        <v>997</v>
      </c>
    </row>
    <row r="6" spans="1:22" x14ac:dyDescent="0.25">
      <c r="A6" s="7">
        <v>3</v>
      </c>
      <c r="B6" s="10"/>
      <c r="C6" s="11" t="s">
        <v>47</v>
      </c>
      <c r="D6" s="12">
        <v>20.5</v>
      </c>
      <c r="E6" s="13">
        <v>15.1</v>
      </c>
      <c r="F6" s="14">
        <f t="shared" si="0"/>
        <v>17.8</v>
      </c>
      <c r="G6" s="11">
        <v>96</v>
      </c>
      <c r="H6" s="11">
        <v>62</v>
      </c>
      <c r="I6" s="11">
        <f t="shared" si="1"/>
        <v>79</v>
      </c>
      <c r="J6" s="11">
        <v>1015.1</v>
      </c>
      <c r="K6" s="11">
        <v>1013.8</v>
      </c>
      <c r="L6" s="11">
        <f t="shared" si="2"/>
        <v>1014.45</v>
      </c>
      <c r="M6" s="11" t="s">
        <v>42</v>
      </c>
      <c r="N6" s="11">
        <v>14.1</v>
      </c>
      <c r="O6" s="11">
        <v>38.200000000000003</v>
      </c>
      <c r="P6" s="11">
        <v>3.1</v>
      </c>
      <c r="Q6" s="11">
        <v>2.5</v>
      </c>
      <c r="S6" s="7" t="s">
        <v>34</v>
      </c>
      <c r="T6" s="16"/>
      <c r="U6" s="15">
        <f>MAX(N4:N33)</f>
        <v>14.4</v>
      </c>
      <c r="V6" s="15">
        <f>MIN(N4:N33)</f>
        <v>2</v>
      </c>
    </row>
    <row r="7" spans="1:22" x14ac:dyDescent="0.25">
      <c r="A7" s="7">
        <v>4</v>
      </c>
      <c r="B7" s="10"/>
      <c r="C7" s="11" t="s">
        <v>48</v>
      </c>
      <c r="D7" s="12">
        <v>22.5</v>
      </c>
      <c r="E7" s="13">
        <v>15.5</v>
      </c>
      <c r="F7" s="14">
        <f t="shared" si="0"/>
        <v>19</v>
      </c>
      <c r="G7" s="11">
        <v>96</v>
      </c>
      <c r="H7" s="11">
        <v>67</v>
      </c>
      <c r="I7" s="11">
        <f t="shared" si="1"/>
        <v>81.5</v>
      </c>
      <c r="J7" s="11">
        <v>1015.2</v>
      </c>
      <c r="K7" s="11">
        <v>1010.2</v>
      </c>
      <c r="L7" s="11">
        <f t="shared" si="2"/>
        <v>1012.7</v>
      </c>
      <c r="M7" s="11" t="s">
        <v>43</v>
      </c>
      <c r="N7" s="11">
        <v>12.7</v>
      </c>
      <c r="O7" s="11">
        <v>53.6</v>
      </c>
      <c r="P7" s="11" t="s">
        <v>44</v>
      </c>
      <c r="Q7" s="11">
        <v>4.0999999999999996</v>
      </c>
      <c r="S7" s="7" t="s">
        <v>35</v>
      </c>
      <c r="T7" s="16"/>
      <c r="U7" s="15">
        <f>MAX(O4:O33)</f>
        <v>53.6</v>
      </c>
      <c r="V7" s="15">
        <f>MIN(O4:O33)</f>
        <v>13.7</v>
      </c>
    </row>
    <row r="8" spans="1:22" x14ac:dyDescent="0.25">
      <c r="A8" s="7">
        <v>5</v>
      </c>
      <c r="B8" s="10"/>
      <c r="C8" s="11" t="s">
        <v>49</v>
      </c>
      <c r="D8" s="12">
        <v>19.3</v>
      </c>
      <c r="E8" s="13">
        <v>14.4</v>
      </c>
      <c r="F8" s="14">
        <f t="shared" si="0"/>
        <v>16.850000000000001</v>
      </c>
      <c r="G8" s="11">
        <v>93</v>
      </c>
      <c r="H8" s="11">
        <v>58</v>
      </c>
      <c r="I8" s="11">
        <f t="shared" si="1"/>
        <v>75.5</v>
      </c>
      <c r="J8" s="11">
        <v>1020.7</v>
      </c>
      <c r="K8" s="11">
        <v>1011.7</v>
      </c>
      <c r="L8" s="11">
        <f t="shared" si="2"/>
        <v>1016.2</v>
      </c>
      <c r="M8" s="11" t="s">
        <v>45</v>
      </c>
      <c r="N8" s="11">
        <v>14.4</v>
      </c>
      <c r="O8" s="11">
        <v>46.1</v>
      </c>
      <c r="P8" s="11">
        <v>7.6</v>
      </c>
      <c r="Q8" s="11">
        <v>1.8</v>
      </c>
      <c r="S8" s="7" t="s">
        <v>10</v>
      </c>
      <c r="T8" s="16"/>
      <c r="U8" s="15">
        <f>MAX(P4:P33)</f>
        <v>25.9</v>
      </c>
      <c r="V8" s="15">
        <f>MIN(P4:P33)</f>
        <v>0</v>
      </c>
    </row>
    <row r="9" spans="1:22" x14ac:dyDescent="0.25">
      <c r="A9" s="7">
        <v>6</v>
      </c>
      <c r="B9" s="10"/>
      <c r="C9" s="11" t="s">
        <v>50</v>
      </c>
      <c r="D9" s="12">
        <v>19.899999999999999</v>
      </c>
      <c r="E9" s="13">
        <v>14.4</v>
      </c>
      <c r="F9" s="14">
        <f t="shared" si="0"/>
        <v>17.149999999999999</v>
      </c>
      <c r="G9" s="11">
        <v>89</v>
      </c>
      <c r="H9" s="11">
        <v>56</v>
      </c>
      <c r="I9" s="11">
        <f t="shared" si="1"/>
        <v>72.5</v>
      </c>
      <c r="J9" s="11">
        <v>1022.8</v>
      </c>
      <c r="K9" s="11">
        <v>1019.4</v>
      </c>
      <c r="L9" s="11">
        <f t="shared" si="2"/>
        <v>1021.0999999999999</v>
      </c>
      <c r="M9" s="11" t="s">
        <v>42</v>
      </c>
      <c r="N9" s="11">
        <v>8.8000000000000007</v>
      </c>
      <c r="O9" s="11">
        <v>29.9</v>
      </c>
      <c r="P9" s="11">
        <v>0</v>
      </c>
      <c r="Q9" s="11">
        <v>0</v>
      </c>
      <c r="S9" s="7" t="s">
        <v>15</v>
      </c>
      <c r="T9" s="16"/>
      <c r="U9" s="15">
        <f>MAX(Q4:Q33)</f>
        <v>16.8</v>
      </c>
      <c r="V9" s="15">
        <f>MIN(Q4:Q33)</f>
        <v>0</v>
      </c>
    </row>
    <row r="10" spans="1:22" x14ac:dyDescent="0.25">
      <c r="A10" s="7">
        <v>7</v>
      </c>
      <c r="B10" s="10"/>
      <c r="C10" s="11" t="s">
        <v>51</v>
      </c>
      <c r="D10" s="12">
        <v>22.8</v>
      </c>
      <c r="E10" s="13">
        <v>14.5</v>
      </c>
      <c r="F10" s="14">
        <f t="shared" si="0"/>
        <v>18.649999999999999</v>
      </c>
      <c r="G10" s="11">
        <v>85</v>
      </c>
      <c r="H10" s="11">
        <v>47</v>
      </c>
      <c r="I10" s="11">
        <f t="shared" si="1"/>
        <v>66</v>
      </c>
      <c r="J10" s="11">
        <v>1019.5</v>
      </c>
      <c r="K10" s="11">
        <v>1012.9</v>
      </c>
      <c r="L10" s="11">
        <f t="shared" si="2"/>
        <v>1016.2</v>
      </c>
      <c r="M10" s="11" t="s">
        <v>46</v>
      </c>
      <c r="N10" s="11">
        <v>10.199999999999999</v>
      </c>
      <c r="O10" s="11">
        <v>38.9</v>
      </c>
      <c r="P10" s="11">
        <v>0</v>
      </c>
      <c r="Q10" s="11">
        <v>0</v>
      </c>
    </row>
    <row r="11" spans="1:22" x14ac:dyDescent="0.25">
      <c r="A11" s="7">
        <v>8</v>
      </c>
      <c r="B11" s="10"/>
      <c r="C11" s="11" t="s">
        <v>52</v>
      </c>
      <c r="D11" s="12">
        <v>23.4</v>
      </c>
      <c r="E11" s="13">
        <v>16</v>
      </c>
      <c r="F11" s="14">
        <f t="shared" si="0"/>
        <v>19.7</v>
      </c>
      <c r="G11" s="11">
        <v>89</v>
      </c>
      <c r="H11" s="11">
        <v>49</v>
      </c>
      <c r="I11" s="11">
        <f t="shared" si="1"/>
        <v>69</v>
      </c>
      <c r="J11" s="11">
        <v>1019.4</v>
      </c>
      <c r="K11" s="11">
        <v>1012.3</v>
      </c>
      <c r="L11" s="11">
        <f t="shared" si="2"/>
        <v>1015.8499999999999</v>
      </c>
      <c r="M11" s="11" t="s">
        <v>42</v>
      </c>
      <c r="N11" s="11">
        <v>7.2</v>
      </c>
      <c r="O11" s="11">
        <v>23</v>
      </c>
      <c r="P11" s="11">
        <v>0</v>
      </c>
      <c r="Q11" s="11">
        <v>0</v>
      </c>
      <c r="S11" s="7" t="s">
        <v>18</v>
      </c>
      <c r="T11" s="16"/>
      <c r="U11" s="16"/>
      <c r="V11" s="20">
        <v>0</v>
      </c>
    </row>
    <row r="12" spans="1:22" x14ac:dyDescent="0.25">
      <c r="A12" s="7">
        <v>9</v>
      </c>
      <c r="B12" s="10"/>
      <c r="C12" s="11" t="s">
        <v>53</v>
      </c>
      <c r="D12" s="12">
        <v>23</v>
      </c>
      <c r="E12" s="13">
        <v>13.6</v>
      </c>
      <c r="F12" s="14">
        <f t="shared" si="0"/>
        <v>18.3</v>
      </c>
      <c r="G12" s="11">
        <v>93</v>
      </c>
      <c r="H12" s="11">
        <v>52</v>
      </c>
      <c r="I12" s="11">
        <f t="shared" si="1"/>
        <v>72.5</v>
      </c>
      <c r="J12" s="11">
        <v>1021.3</v>
      </c>
      <c r="K12" s="11">
        <v>1017.6</v>
      </c>
      <c r="L12" s="11">
        <f t="shared" si="2"/>
        <v>1019.45</v>
      </c>
      <c r="M12" s="11" t="s">
        <v>42</v>
      </c>
      <c r="N12" s="11">
        <v>8.1999999999999993</v>
      </c>
      <c r="O12" s="11">
        <v>33.5</v>
      </c>
      <c r="P12" s="11">
        <v>0</v>
      </c>
      <c r="Q12" s="11">
        <v>0</v>
      </c>
      <c r="S12" s="7" t="s">
        <v>19</v>
      </c>
      <c r="T12" s="16"/>
      <c r="U12" s="16"/>
      <c r="V12" s="20">
        <v>0</v>
      </c>
    </row>
    <row r="13" spans="1:22" x14ac:dyDescent="0.25">
      <c r="A13" s="7">
        <v>10</v>
      </c>
      <c r="B13" s="10"/>
      <c r="C13" s="11" t="s">
        <v>54</v>
      </c>
      <c r="D13" s="12">
        <v>22.7</v>
      </c>
      <c r="E13" s="13">
        <v>14.5</v>
      </c>
      <c r="F13" s="14">
        <f t="shared" si="0"/>
        <v>18.600000000000001</v>
      </c>
      <c r="G13" s="11">
        <v>93</v>
      </c>
      <c r="H13" s="11">
        <v>49</v>
      </c>
      <c r="I13" s="11">
        <f t="shared" si="1"/>
        <v>71</v>
      </c>
      <c r="J13" s="11">
        <v>1027.5999999999999</v>
      </c>
      <c r="K13" s="11">
        <v>1022</v>
      </c>
      <c r="L13" s="11">
        <f t="shared" si="2"/>
        <v>1024.8</v>
      </c>
      <c r="M13" s="11" t="s">
        <v>42</v>
      </c>
      <c r="N13" s="11">
        <v>5.3</v>
      </c>
      <c r="O13" s="11">
        <v>24.8</v>
      </c>
      <c r="P13" s="11">
        <v>0</v>
      </c>
      <c r="Q13" s="11">
        <v>0</v>
      </c>
      <c r="S13" s="7" t="s">
        <v>20</v>
      </c>
      <c r="T13" s="16"/>
      <c r="U13" s="16"/>
      <c r="V13" s="20">
        <v>23</v>
      </c>
    </row>
    <row r="14" spans="1:22" x14ac:dyDescent="0.25">
      <c r="A14" s="7">
        <v>11</v>
      </c>
      <c r="B14" s="10"/>
      <c r="C14" s="11" t="s">
        <v>55</v>
      </c>
      <c r="D14" s="12">
        <v>26.5</v>
      </c>
      <c r="E14" s="13">
        <v>11.6</v>
      </c>
      <c r="F14" s="14">
        <f t="shared" si="0"/>
        <v>19.05</v>
      </c>
      <c r="G14" s="11">
        <v>94</v>
      </c>
      <c r="H14" s="11">
        <v>42</v>
      </c>
      <c r="I14" s="11">
        <f t="shared" si="1"/>
        <v>68</v>
      </c>
      <c r="J14" s="11">
        <v>1026.9000000000001</v>
      </c>
      <c r="K14" s="11">
        <v>1019.9</v>
      </c>
      <c r="L14" s="11">
        <f t="shared" si="2"/>
        <v>1023.4000000000001</v>
      </c>
      <c r="M14" s="11" t="s">
        <v>56</v>
      </c>
      <c r="N14" s="11">
        <v>2</v>
      </c>
      <c r="O14" s="11">
        <v>13.7</v>
      </c>
      <c r="P14" s="11">
        <v>0</v>
      </c>
      <c r="Q14" s="11">
        <v>0</v>
      </c>
      <c r="S14" s="7" t="s">
        <v>21</v>
      </c>
      <c r="T14" s="16"/>
      <c r="U14" s="16"/>
      <c r="V14" s="20">
        <v>8</v>
      </c>
    </row>
    <row r="15" spans="1:22" x14ac:dyDescent="0.25">
      <c r="A15" s="7">
        <v>12</v>
      </c>
      <c r="B15" s="10"/>
      <c r="C15" s="11" t="s">
        <v>58</v>
      </c>
      <c r="D15" s="12">
        <v>29.2</v>
      </c>
      <c r="E15" s="13">
        <v>16.2</v>
      </c>
      <c r="F15" s="14">
        <f t="shared" si="0"/>
        <v>22.7</v>
      </c>
      <c r="G15" s="11">
        <v>83</v>
      </c>
      <c r="H15" s="11">
        <v>37</v>
      </c>
      <c r="I15" s="11">
        <f t="shared" si="1"/>
        <v>60</v>
      </c>
      <c r="J15" s="11">
        <v>1020.3</v>
      </c>
      <c r="K15" s="11">
        <v>1012.5</v>
      </c>
      <c r="L15" s="11">
        <f t="shared" si="2"/>
        <v>1016.4</v>
      </c>
      <c r="M15" s="11" t="s">
        <v>57</v>
      </c>
      <c r="N15" s="11">
        <v>5.8</v>
      </c>
      <c r="O15" s="11">
        <v>24.1</v>
      </c>
      <c r="P15" s="11">
        <v>0</v>
      </c>
      <c r="Q15" s="11">
        <v>0</v>
      </c>
      <c r="S15" s="7" t="s">
        <v>22</v>
      </c>
      <c r="T15" s="16"/>
      <c r="U15" s="16"/>
      <c r="V15" s="20">
        <v>2</v>
      </c>
    </row>
    <row r="16" spans="1:22" x14ac:dyDescent="0.25">
      <c r="A16" s="7">
        <v>13</v>
      </c>
      <c r="B16" s="10"/>
      <c r="C16" s="11" t="s">
        <v>59</v>
      </c>
      <c r="D16" s="12">
        <v>31.5</v>
      </c>
      <c r="E16" s="13">
        <v>17.2</v>
      </c>
      <c r="F16" s="14">
        <f t="shared" si="0"/>
        <v>24.35</v>
      </c>
      <c r="G16" s="11">
        <v>89</v>
      </c>
      <c r="H16" s="11">
        <v>39</v>
      </c>
      <c r="I16" s="11">
        <f t="shared" si="1"/>
        <v>64</v>
      </c>
      <c r="J16" s="11">
        <v>1015.4</v>
      </c>
      <c r="K16" s="11">
        <v>1011.8</v>
      </c>
      <c r="L16" s="11">
        <f t="shared" si="2"/>
        <v>1013.5999999999999</v>
      </c>
      <c r="M16" s="11" t="s">
        <v>57</v>
      </c>
      <c r="N16" s="11">
        <v>3.2</v>
      </c>
      <c r="O16" s="11">
        <v>28.1</v>
      </c>
      <c r="P16" s="11">
        <v>0</v>
      </c>
      <c r="Q16" s="11">
        <v>0</v>
      </c>
      <c r="S16" s="8" t="s">
        <v>23</v>
      </c>
      <c r="T16" s="16"/>
      <c r="U16" s="16"/>
      <c r="V16" s="20">
        <v>1</v>
      </c>
    </row>
    <row r="17" spans="1:22" x14ac:dyDescent="0.25">
      <c r="A17" s="7">
        <v>14</v>
      </c>
      <c r="B17" s="10"/>
      <c r="C17" s="11" t="s">
        <v>60</v>
      </c>
      <c r="D17" s="12">
        <v>30.3</v>
      </c>
      <c r="E17" s="13">
        <v>19.2</v>
      </c>
      <c r="F17" s="14">
        <f t="shared" si="0"/>
        <v>24.75</v>
      </c>
      <c r="G17" s="11">
        <v>92</v>
      </c>
      <c r="H17" s="11">
        <v>46</v>
      </c>
      <c r="I17" s="11">
        <f t="shared" si="1"/>
        <v>69</v>
      </c>
      <c r="J17" s="11">
        <v>1019.6</v>
      </c>
      <c r="K17" s="11">
        <v>1014.6</v>
      </c>
      <c r="L17" s="11">
        <f t="shared" si="2"/>
        <v>1017.1</v>
      </c>
      <c r="M17" s="11" t="s">
        <v>43</v>
      </c>
      <c r="N17" s="11">
        <v>6.8</v>
      </c>
      <c r="O17" s="11">
        <v>33.5</v>
      </c>
      <c r="P17" s="11">
        <v>0</v>
      </c>
      <c r="Q17" s="11">
        <v>0</v>
      </c>
      <c r="S17" s="8" t="s">
        <v>24</v>
      </c>
      <c r="T17" s="16"/>
      <c r="U17" s="16"/>
      <c r="V17" s="20">
        <v>0</v>
      </c>
    </row>
    <row r="18" spans="1:22" x14ac:dyDescent="0.25">
      <c r="A18" s="7">
        <v>15</v>
      </c>
      <c r="B18" s="10"/>
      <c r="C18" s="11" t="s">
        <v>61</v>
      </c>
      <c r="D18" s="12">
        <v>25.8</v>
      </c>
      <c r="E18" s="13">
        <v>17.5</v>
      </c>
      <c r="F18" s="14">
        <f t="shared" si="0"/>
        <v>21.65</v>
      </c>
      <c r="G18" s="11">
        <v>95</v>
      </c>
      <c r="H18" s="11">
        <v>56</v>
      </c>
      <c r="I18" s="11">
        <f t="shared" si="1"/>
        <v>75.5</v>
      </c>
      <c r="J18" s="11">
        <v>1023.4</v>
      </c>
      <c r="K18" s="11">
        <v>1019.5</v>
      </c>
      <c r="L18" s="11">
        <f t="shared" si="2"/>
        <v>1021.45</v>
      </c>
      <c r="M18" s="11" t="s">
        <v>40</v>
      </c>
      <c r="N18" s="11">
        <v>6.2</v>
      </c>
      <c r="O18" s="11">
        <v>32.799999999999997</v>
      </c>
      <c r="P18" s="11">
        <v>0</v>
      </c>
      <c r="Q18" s="11">
        <v>0</v>
      </c>
      <c r="S18" s="8" t="s">
        <v>25</v>
      </c>
      <c r="T18" s="16"/>
      <c r="U18" s="16"/>
      <c r="V18" s="20">
        <v>0</v>
      </c>
    </row>
    <row r="19" spans="1:22" x14ac:dyDescent="0.25">
      <c r="A19" s="7">
        <v>16</v>
      </c>
      <c r="B19" s="10"/>
      <c r="C19" s="11" t="s">
        <v>68</v>
      </c>
      <c r="D19" s="12">
        <v>21.4</v>
      </c>
      <c r="E19" s="13">
        <v>13.4</v>
      </c>
      <c r="F19" s="14">
        <f t="shared" si="0"/>
        <v>17.399999999999999</v>
      </c>
      <c r="G19" s="11">
        <v>94</v>
      </c>
      <c r="H19" s="11">
        <v>53</v>
      </c>
      <c r="I19" s="11">
        <f t="shared" si="1"/>
        <v>73.5</v>
      </c>
      <c r="J19" s="11">
        <v>1025.3</v>
      </c>
      <c r="K19" s="11">
        <v>1023.1</v>
      </c>
      <c r="L19" s="11">
        <f t="shared" si="2"/>
        <v>1024.2</v>
      </c>
      <c r="M19" s="11" t="s">
        <v>62</v>
      </c>
      <c r="N19" s="11">
        <v>3.5</v>
      </c>
      <c r="O19" s="11">
        <v>20.2</v>
      </c>
      <c r="P19" s="11">
        <v>0</v>
      </c>
      <c r="Q19" s="11">
        <v>0</v>
      </c>
      <c r="S19" s="8" t="s">
        <v>27</v>
      </c>
      <c r="T19" s="16"/>
      <c r="U19" s="16"/>
      <c r="V19" s="20">
        <v>0</v>
      </c>
    </row>
    <row r="20" spans="1:22" x14ac:dyDescent="0.25">
      <c r="A20" s="7">
        <v>17</v>
      </c>
      <c r="B20" s="10"/>
      <c r="C20" s="11" t="s">
        <v>67</v>
      </c>
      <c r="D20" s="12">
        <v>19.5</v>
      </c>
      <c r="E20" s="13">
        <v>13.4</v>
      </c>
      <c r="F20" s="14">
        <f t="shared" si="0"/>
        <v>16.45</v>
      </c>
      <c r="G20" s="11">
        <v>93</v>
      </c>
      <c r="H20" s="11">
        <v>73</v>
      </c>
      <c r="I20" s="11">
        <f t="shared" si="1"/>
        <v>83</v>
      </c>
      <c r="J20" s="11">
        <v>1023.9</v>
      </c>
      <c r="K20" s="11">
        <v>1020.6</v>
      </c>
      <c r="L20" s="11">
        <f t="shared" si="2"/>
        <v>1022.25</v>
      </c>
      <c r="M20" s="11" t="s">
        <v>63</v>
      </c>
      <c r="N20" s="11">
        <v>2.2000000000000002</v>
      </c>
      <c r="O20" s="11">
        <v>14</v>
      </c>
      <c r="P20" s="11">
        <v>0</v>
      </c>
      <c r="Q20" s="11">
        <v>0</v>
      </c>
      <c r="S20" s="8" t="s">
        <v>26</v>
      </c>
      <c r="T20" s="16"/>
      <c r="U20" s="16"/>
      <c r="V20" s="20">
        <v>0</v>
      </c>
    </row>
    <row r="21" spans="1:22" x14ac:dyDescent="0.25">
      <c r="A21" s="7">
        <v>18</v>
      </c>
      <c r="B21" s="10"/>
      <c r="C21" s="11" t="s">
        <v>66</v>
      </c>
      <c r="D21" s="12">
        <v>25.1</v>
      </c>
      <c r="E21" s="13">
        <v>15.6</v>
      </c>
      <c r="F21" s="14">
        <f t="shared" si="0"/>
        <v>20.350000000000001</v>
      </c>
      <c r="G21" s="11">
        <v>93</v>
      </c>
      <c r="H21" s="11">
        <v>46</v>
      </c>
      <c r="I21" s="11">
        <f t="shared" si="1"/>
        <v>69.5</v>
      </c>
      <c r="J21" s="11">
        <v>1021.3</v>
      </c>
      <c r="K21" s="11">
        <v>1017.5</v>
      </c>
      <c r="L21" s="11">
        <f t="shared" si="2"/>
        <v>1019.4</v>
      </c>
      <c r="M21" s="11" t="s">
        <v>64</v>
      </c>
      <c r="N21" s="11">
        <v>3</v>
      </c>
      <c r="O21" s="11">
        <v>19.100000000000001</v>
      </c>
      <c r="P21" s="11">
        <v>0</v>
      </c>
      <c r="Q21" s="11">
        <v>0</v>
      </c>
      <c r="S21" s="2"/>
      <c r="V21" s="3"/>
    </row>
    <row r="22" spans="1:22" x14ac:dyDescent="0.25">
      <c r="A22" s="7">
        <v>19</v>
      </c>
      <c r="B22" s="10"/>
      <c r="C22" s="11" t="s">
        <v>65</v>
      </c>
      <c r="D22" s="12">
        <v>25.9</v>
      </c>
      <c r="E22" s="13">
        <v>13.4</v>
      </c>
      <c r="F22" s="14">
        <f t="shared" si="0"/>
        <v>19.649999999999999</v>
      </c>
      <c r="G22" s="11">
        <v>96</v>
      </c>
      <c r="H22" s="11">
        <v>50</v>
      </c>
      <c r="I22" s="11">
        <f t="shared" si="1"/>
        <v>73</v>
      </c>
      <c r="J22" s="11">
        <v>1017.9</v>
      </c>
      <c r="K22" s="11">
        <v>1012.9</v>
      </c>
      <c r="L22" s="11">
        <f t="shared" si="2"/>
        <v>1015.4</v>
      </c>
      <c r="M22" s="11" t="s">
        <v>56</v>
      </c>
      <c r="N22" s="11">
        <v>4</v>
      </c>
      <c r="O22" s="11">
        <v>19.100000000000001</v>
      </c>
      <c r="P22" s="11">
        <v>0</v>
      </c>
      <c r="Q22" s="11">
        <v>0</v>
      </c>
      <c r="S22" s="21">
        <v>45870</v>
      </c>
      <c r="T22" s="19"/>
      <c r="U22" s="19" t="s">
        <v>29</v>
      </c>
      <c r="V22" s="22" t="s">
        <v>30</v>
      </c>
    </row>
    <row r="23" spans="1:22" x14ac:dyDescent="0.25">
      <c r="A23" s="7">
        <v>20</v>
      </c>
      <c r="B23" s="10"/>
      <c r="C23" s="11" t="s">
        <v>69</v>
      </c>
      <c r="D23" s="12">
        <v>24.3</v>
      </c>
      <c r="E23" s="13">
        <v>14.7</v>
      </c>
      <c r="F23" s="14">
        <f t="shared" si="0"/>
        <v>19.5</v>
      </c>
      <c r="G23" s="11">
        <v>86</v>
      </c>
      <c r="H23" s="11">
        <v>42</v>
      </c>
      <c r="I23" s="11">
        <f t="shared" si="1"/>
        <v>64</v>
      </c>
      <c r="J23" s="11">
        <v>1013.7</v>
      </c>
      <c r="K23" s="11">
        <v>1010.9</v>
      </c>
      <c r="L23" s="11">
        <f t="shared" si="2"/>
        <v>1012.3</v>
      </c>
      <c r="M23" s="11" t="s">
        <v>70</v>
      </c>
      <c r="N23" s="11">
        <v>3.1</v>
      </c>
      <c r="O23" s="11">
        <v>25.9</v>
      </c>
      <c r="P23" s="11">
        <v>0</v>
      </c>
      <c r="Q23" s="11">
        <v>0</v>
      </c>
      <c r="S23" s="23">
        <v>45870</v>
      </c>
      <c r="T23" s="16"/>
      <c r="U23" s="11">
        <v>0</v>
      </c>
      <c r="V23" s="11">
        <v>0</v>
      </c>
    </row>
    <row r="24" spans="1:22" x14ac:dyDescent="0.25">
      <c r="A24" s="7">
        <v>21</v>
      </c>
      <c r="B24" s="10"/>
      <c r="C24" s="11" t="s">
        <v>68</v>
      </c>
      <c r="D24" s="12">
        <v>20.7</v>
      </c>
      <c r="E24" s="13">
        <v>13.6</v>
      </c>
      <c r="F24" s="14">
        <f t="shared" si="0"/>
        <v>17.149999999999999</v>
      </c>
      <c r="G24" s="11">
        <v>94</v>
      </c>
      <c r="H24" s="11">
        <v>49</v>
      </c>
      <c r="I24" s="11">
        <f t="shared" si="1"/>
        <v>71.5</v>
      </c>
      <c r="J24" s="11">
        <v>1016.6</v>
      </c>
      <c r="K24" s="11">
        <v>1011.2</v>
      </c>
      <c r="L24" s="11">
        <f t="shared" si="2"/>
        <v>1013.9000000000001</v>
      </c>
      <c r="M24" s="11" t="s">
        <v>71</v>
      </c>
      <c r="N24" s="11">
        <v>4.5999999999999996</v>
      </c>
      <c r="O24" s="11">
        <v>23</v>
      </c>
      <c r="P24" s="11">
        <v>0</v>
      </c>
      <c r="Q24" s="11">
        <v>0</v>
      </c>
      <c r="S24" s="23">
        <v>45871</v>
      </c>
      <c r="T24" s="16"/>
      <c r="U24" s="11">
        <v>0</v>
      </c>
      <c r="V24" s="11">
        <v>0</v>
      </c>
    </row>
    <row r="25" spans="1:22" x14ac:dyDescent="0.25">
      <c r="A25" s="7">
        <v>22</v>
      </c>
      <c r="B25" s="10"/>
      <c r="C25" s="11" t="s">
        <v>72</v>
      </c>
      <c r="D25" s="12">
        <v>17.8</v>
      </c>
      <c r="E25" s="13">
        <v>13.3</v>
      </c>
      <c r="F25" s="14">
        <f t="shared" si="0"/>
        <v>15.55</v>
      </c>
      <c r="G25" s="11">
        <v>92</v>
      </c>
      <c r="H25" s="11">
        <v>55</v>
      </c>
      <c r="I25" s="11">
        <f t="shared" si="1"/>
        <v>73.5</v>
      </c>
      <c r="J25" s="11">
        <v>1018.3</v>
      </c>
      <c r="K25" s="11">
        <v>1016.3</v>
      </c>
      <c r="L25" s="11">
        <f t="shared" si="2"/>
        <v>1017.3</v>
      </c>
      <c r="M25" s="11" t="s">
        <v>73</v>
      </c>
      <c r="N25" s="11">
        <v>4.8</v>
      </c>
      <c r="O25" s="11">
        <v>26.6</v>
      </c>
      <c r="P25" s="11">
        <v>3.1</v>
      </c>
      <c r="Q25" s="11">
        <v>0.5</v>
      </c>
      <c r="S25" s="23">
        <v>45872</v>
      </c>
      <c r="T25" s="16"/>
      <c r="U25" s="11">
        <v>0</v>
      </c>
      <c r="V25" s="11">
        <v>0</v>
      </c>
    </row>
    <row r="26" spans="1:22" x14ac:dyDescent="0.25">
      <c r="A26" s="7">
        <v>23</v>
      </c>
      <c r="B26" s="10"/>
      <c r="C26" s="11" t="s">
        <v>74</v>
      </c>
      <c r="D26" s="12">
        <v>19.3</v>
      </c>
      <c r="E26" s="13">
        <v>12.2</v>
      </c>
      <c r="F26" s="14">
        <f t="shared" si="0"/>
        <v>15.75</v>
      </c>
      <c r="G26" s="11">
        <v>96</v>
      </c>
      <c r="H26" s="11">
        <v>43</v>
      </c>
      <c r="I26" s="11">
        <f t="shared" si="1"/>
        <v>69.5</v>
      </c>
      <c r="J26" s="11">
        <v>1020.1</v>
      </c>
      <c r="K26" s="11">
        <v>1016</v>
      </c>
      <c r="L26" s="11">
        <f t="shared" si="2"/>
        <v>1018.05</v>
      </c>
      <c r="M26" s="11" t="s">
        <v>73</v>
      </c>
      <c r="N26" s="11">
        <v>3.3</v>
      </c>
      <c r="O26" s="11">
        <v>29.2</v>
      </c>
      <c r="P26" s="11">
        <v>4.5999999999999996</v>
      </c>
      <c r="Q26" s="11">
        <v>1</v>
      </c>
      <c r="S26" s="23">
        <v>45873</v>
      </c>
      <c r="T26" s="16"/>
      <c r="U26" s="11">
        <v>1</v>
      </c>
      <c r="V26" s="11">
        <v>0</v>
      </c>
    </row>
    <row r="27" spans="1:22" x14ac:dyDescent="0.25">
      <c r="A27" s="7">
        <v>24</v>
      </c>
      <c r="B27" s="10"/>
      <c r="C27" s="11" t="s">
        <v>75</v>
      </c>
      <c r="D27" s="12">
        <v>19.899999999999999</v>
      </c>
      <c r="E27" s="13">
        <v>13.2</v>
      </c>
      <c r="F27" s="14">
        <f t="shared" si="0"/>
        <v>16.549999999999997</v>
      </c>
      <c r="G27" s="11">
        <v>88</v>
      </c>
      <c r="H27" s="11">
        <v>47</v>
      </c>
      <c r="I27" s="11">
        <f t="shared" si="1"/>
        <v>67.5</v>
      </c>
      <c r="J27" s="11">
        <v>1020.6</v>
      </c>
      <c r="K27" s="11">
        <v>1019.1</v>
      </c>
      <c r="L27" s="11">
        <f t="shared" si="2"/>
        <v>1019.85</v>
      </c>
      <c r="M27" s="11" t="s">
        <v>40</v>
      </c>
      <c r="N27" s="11">
        <v>3.9</v>
      </c>
      <c r="O27" s="11">
        <v>27.7</v>
      </c>
      <c r="P27" s="11">
        <v>0</v>
      </c>
      <c r="Q27" s="11">
        <v>0</v>
      </c>
      <c r="S27" s="23">
        <v>45874</v>
      </c>
      <c r="T27" s="16"/>
      <c r="U27" s="11">
        <v>0</v>
      </c>
      <c r="V27" s="11">
        <v>0</v>
      </c>
    </row>
    <row r="28" spans="1:22" x14ac:dyDescent="0.25">
      <c r="A28" s="7">
        <v>25</v>
      </c>
      <c r="B28" s="10"/>
      <c r="C28" s="11" t="s">
        <v>76</v>
      </c>
      <c r="D28" s="12">
        <v>22.3</v>
      </c>
      <c r="E28" s="13">
        <v>12.9</v>
      </c>
      <c r="F28" s="14">
        <f t="shared" si="0"/>
        <v>17.600000000000001</v>
      </c>
      <c r="G28" s="11">
        <v>91</v>
      </c>
      <c r="H28" s="11">
        <v>50</v>
      </c>
      <c r="I28" s="11">
        <f t="shared" si="1"/>
        <v>70.5</v>
      </c>
      <c r="J28" s="11">
        <v>1019.5</v>
      </c>
      <c r="K28" s="11">
        <v>1014.4</v>
      </c>
      <c r="L28" s="11">
        <f t="shared" si="2"/>
        <v>1016.95</v>
      </c>
      <c r="M28" s="11" t="s">
        <v>43</v>
      </c>
      <c r="N28" s="11">
        <v>4.7</v>
      </c>
      <c r="O28" s="11">
        <v>20.2</v>
      </c>
      <c r="P28" s="11">
        <v>0</v>
      </c>
      <c r="Q28" s="11">
        <v>0</v>
      </c>
      <c r="S28" s="23">
        <v>45875</v>
      </c>
      <c r="T28" s="16"/>
      <c r="U28" s="11">
        <v>0</v>
      </c>
      <c r="V28" s="11">
        <v>0</v>
      </c>
    </row>
    <row r="29" spans="1:22" x14ac:dyDescent="0.25">
      <c r="A29" s="7">
        <v>26</v>
      </c>
      <c r="B29" s="10"/>
      <c r="C29" s="11" t="s">
        <v>77</v>
      </c>
      <c r="D29" s="12">
        <v>25.7</v>
      </c>
      <c r="E29" s="13">
        <v>12.9</v>
      </c>
      <c r="F29" s="14">
        <f t="shared" si="0"/>
        <v>19.3</v>
      </c>
      <c r="G29" s="11">
        <v>90</v>
      </c>
      <c r="H29" s="11">
        <v>42</v>
      </c>
      <c r="I29" s="11">
        <f t="shared" si="1"/>
        <v>66</v>
      </c>
      <c r="J29" s="11">
        <v>1014.5</v>
      </c>
      <c r="K29" s="11">
        <v>1005</v>
      </c>
      <c r="L29" s="11">
        <f t="shared" si="2"/>
        <v>1009.75</v>
      </c>
      <c r="M29" s="11" t="s">
        <v>78</v>
      </c>
      <c r="N29" s="11">
        <v>8.5</v>
      </c>
      <c r="O29" s="11">
        <v>24.8</v>
      </c>
      <c r="P29" s="11">
        <v>0</v>
      </c>
      <c r="Q29" s="11">
        <v>0</v>
      </c>
      <c r="S29" s="23">
        <v>45876</v>
      </c>
      <c r="T29" s="16"/>
      <c r="U29" s="11">
        <v>0.7</v>
      </c>
      <c r="V29" s="11">
        <v>0</v>
      </c>
    </row>
    <row r="30" spans="1:22" x14ac:dyDescent="0.25">
      <c r="A30" s="7">
        <v>27</v>
      </c>
      <c r="B30" s="10"/>
      <c r="C30" s="11" t="s">
        <v>79</v>
      </c>
      <c r="D30" s="12">
        <v>24.2</v>
      </c>
      <c r="E30" s="13">
        <v>15.9</v>
      </c>
      <c r="F30" s="14">
        <f t="shared" si="0"/>
        <v>20.05</v>
      </c>
      <c r="G30" s="11">
        <v>92</v>
      </c>
      <c r="H30" s="11">
        <v>54</v>
      </c>
      <c r="I30" s="11">
        <f t="shared" si="1"/>
        <v>73</v>
      </c>
      <c r="J30" s="11">
        <v>1007.3</v>
      </c>
      <c r="K30" s="11">
        <v>1004.8</v>
      </c>
      <c r="L30" s="11">
        <f t="shared" si="2"/>
        <v>1006.05</v>
      </c>
      <c r="M30" s="11" t="s">
        <v>46</v>
      </c>
      <c r="N30" s="11">
        <v>8</v>
      </c>
      <c r="O30" s="11">
        <v>26.6</v>
      </c>
      <c r="P30" s="11">
        <v>0</v>
      </c>
      <c r="Q30" s="11">
        <v>0</v>
      </c>
      <c r="S30" s="23">
        <v>45877</v>
      </c>
      <c r="T30" s="16"/>
      <c r="U30" s="11">
        <v>1.7</v>
      </c>
      <c r="V30" s="11">
        <v>0</v>
      </c>
    </row>
    <row r="31" spans="1:22" x14ac:dyDescent="0.25">
      <c r="A31" s="7">
        <v>28</v>
      </c>
      <c r="B31" s="10"/>
      <c r="C31" s="11" t="s">
        <v>80</v>
      </c>
      <c r="D31" s="12">
        <v>24.2</v>
      </c>
      <c r="E31" s="13">
        <v>15.3</v>
      </c>
      <c r="F31" s="14">
        <f t="shared" si="0"/>
        <v>19.75</v>
      </c>
      <c r="G31" s="11">
        <v>94</v>
      </c>
      <c r="H31" s="11">
        <v>51</v>
      </c>
      <c r="I31" s="11">
        <f t="shared" si="1"/>
        <v>72.5</v>
      </c>
      <c r="J31" s="11">
        <v>1005.2</v>
      </c>
      <c r="K31" s="11">
        <v>1000.6</v>
      </c>
      <c r="L31" s="11">
        <f t="shared" si="2"/>
        <v>1002.9000000000001</v>
      </c>
      <c r="M31" s="11" t="s">
        <v>46</v>
      </c>
      <c r="N31" s="11">
        <v>6.1</v>
      </c>
      <c r="O31" s="11">
        <v>32</v>
      </c>
      <c r="P31" s="11">
        <v>19.8</v>
      </c>
      <c r="Q31" s="11">
        <v>4.8</v>
      </c>
      <c r="S31" s="23">
        <v>45878</v>
      </c>
      <c r="T31" s="16"/>
      <c r="U31" s="11">
        <v>0.3</v>
      </c>
      <c r="V31" s="11">
        <v>0</v>
      </c>
    </row>
    <row r="32" spans="1:22" x14ac:dyDescent="0.25">
      <c r="A32" s="7">
        <v>29</v>
      </c>
      <c r="B32" s="10"/>
      <c r="C32" s="11" t="s">
        <v>81</v>
      </c>
      <c r="D32" s="12">
        <v>23.5</v>
      </c>
      <c r="E32" s="13">
        <v>13.1</v>
      </c>
      <c r="F32" s="14">
        <f t="shared" si="0"/>
        <v>18.3</v>
      </c>
      <c r="G32" s="11">
        <v>90</v>
      </c>
      <c r="H32" s="11">
        <v>45</v>
      </c>
      <c r="I32" s="11">
        <f t="shared" si="1"/>
        <v>67.5</v>
      </c>
      <c r="J32" s="11">
        <v>1001.3</v>
      </c>
      <c r="K32" s="11">
        <v>997</v>
      </c>
      <c r="L32" s="11">
        <f t="shared" si="2"/>
        <v>999.15</v>
      </c>
      <c r="M32" s="11" t="s">
        <v>82</v>
      </c>
      <c r="N32" s="11">
        <v>11</v>
      </c>
      <c r="O32" s="11">
        <v>34.9</v>
      </c>
      <c r="P32" s="11">
        <v>4.5</v>
      </c>
      <c r="Q32" s="11">
        <v>1.3</v>
      </c>
      <c r="S32" s="23">
        <v>45879</v>
      </c>
      <c r="T32" s="16"/>
      <c r="U32" s="11">
        <v>0.6</v>
      </c>
      <c r="V32" s="11">
        <v>0</v>
      </c>
    </row>
    <row r="33" spans="1:22" x14ac:dyDescent="0.25">
      <c r="A33" s="7">
        <v>30</v>
      </c>
      <c r="B33" s="10"/>
      <c r="C33" s="11" t="s">
        <v>83</v>
      </c>
      <c r="D33" s="12">
        <v>22.1</v>
      </c>
      <c r="E33" s="13">
        <v>14.3</v>
      </c>
      <c r="F33" s="14">
        <f t="shared" si="0"/>
        <v>18.200000000000003</v>
      </c>
      <c r="G33" s="11">
        <v>95</v>
      </c>
      <c r="H33" s="11">
        <v>57</v>
      </c>
      <c r="I33" s="11">
        <f t="shared" si="1"/>
        <v>76</v>
      </c>
      <c r="J33" s="11">
        <v>1006.4</v>
      </c>
      <c r="K33" s="11">
        <v>998.7</v>
      </c>
      <c r="L33" s="11">
        <f t="shared" si="2"/>
        <v>1002.55</v>
      </c>
      <c r="M33" s="11" t="s">
        <v>46</v>
      </c>
      <c r="N33" s="11">
        <v>11.1</v>
      </c>
      <c r="O33" s="11">
        <v>32.799999999999997</v>
      </c>
      <c r="P33" s="11">
        <v>0</v>
      </c>
      <c r="Q33" s="11">
        <v>0</v>
      </c>
      <c r="S33" s="23">
        <v>45880</v>
      </c>
      <c r="T33" s="16"/>
      <c r="U33" s="11">
        <v>1.1000000000000001</v>
      </c>
      <c r="V33" s="11">
        <v>0</v>
      </c>
    </row>
    <row r="34" spans="1:22" ht="15.75" thickBot="1" x14ac:dyDescent="0.3">
      <c r="A34" s="24">
        <v>31</v>
      </c>
      <c r="B34" s="25"/>
      <c r="C34" s="26" t="s">
        <v>84</v>
      </c>
      <c r="D34" s="27">
        <v>23.8</v>
      </c>
      <c r="E34" s="28">
        <v>16.3</v>
      </c>
      <c r="F34" s="29">
        <f t="shared" si="0"/>
        <v>20.05</v>
      </c>
      <c r="G34" s="26">
        <v>95</v>
      </c>
      <c r="H34" s="26">
        <v>59</v>
      </c>
      <c r="I34" s="26">
        <f t="shared" si="1"/>
        <v>77</v>
      </c>
      <c r="J34" s="26">
        <v>1006.4</v>
      </c>
      <c r="K34" s="26">
        <v>1004.1</v>
      </c>
      <c r="L34" s="26">
        <f t="shared" si="2"/>
        <v>1005.25</v>
      </c>
      <c r="M34" s="26" t="s">
        <v>82</v>
      </c>
      <c r="N34" s="26">
        <v>11.1</v>
      </c>
      <c r="O34" s="26">
        <v>29.2</v>
      </c>
      <c r="P34" s="26">
        <v>0.5</v>
      </c>
      <c r="Q34" s="26">
        <v>1.5</v>
      </c>
      <c r="S34" s="23">
        <v>45881</v>
      </c>
      <c r="T34" s="16"/>
      <c r="U34" s="11">
        <v>4.7</v>
      </c>
      <c r="V34" s="11">
        <v>0</v>
      </c>
    </row>
    <row r="35" spans="1:22" ht="15.75" thickBot="1" x14ac:dyDescent="0.3">
      <c r="A35" s="30" t="s">
        <v>9</v>
      </c>
      <c r="B35" s="31"/>
      <c r="C35" s="32" t="s">
        <v>85</v>
      </c>
      <c r="D35" s="33">
        <f t="shared" ref="D35:L35" si="3">AVERAGE(D4:D34)</f>
        <v>23.096774193548388</v>
      </c>
      <c r="E35" s="34">
        <f t="shared" si="3"/>
        <v>14.593548387096773</v>
      </c>
      <c r="F35" s="35">
        <f t="shared" si="3"/>
        <v>18.845161290322583</v>
      </c>
      <c r="G35" s="36">
        <f t="shared" si="3"/>
        <v>92.225806451612897</v>
      </c>
      <c r="H35" s="36">
        <f t="shared" si="3"/>
        <v>52.064516129032256</v>
      </c>
      <c r="I35" s="36">
        <f t="shared" si="3"/>
        <v>72.145161290322577</v>
      </c>
      <c r="J35" s="36">
        <f t="shared" si="3"/>
        <v>1017.1193548387096</v>
      </c>
      <c r="K35" s="36">
        <f t="shared" si="3"/>
        <v>1012.4774193548387</v>
      </c>
      <c r="L35" s="36">
        <f t="shared" si="3"/>
        <v>1014.7983870967743</v>
      </c>
      <c r="M35" s="36" t="s">
        <v>43</v>
      </c>
      <c r="N35" s="36">
        <f>AVERAGE(N4:N34)</f>
        <v>6.9225806451612906</v>
      </c>
      <c r="O35" s="36">
        <f>MAX(O4:O34)</f>
        <v>53.6</v>
      </c>
      <c r="P35" s="36">
        <f>MAX(P4:P34)</f>
        <v>25.9</v>
      </c>
      <c r="Q35" s="37">
        <f>SUM(Q4:Q34)</f>
        <v>42.699999999999996</v>
      </c>
      <c r="R35" s="1"/>
      <c r="S35" s="23">
        <v>45882</v>
      </c>
      <c r="T35" s="16"/>
      <c r="U35" s="11">
        <v>6.4</v>
      </c>
      <c r="V35" s="11">
        <v>0</v>
      </c>
    </row>
    <row r="36" spans="1:22" x14ac:dyDescent="0.25"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23">
        <v>45883</v>
      </c>
      <c r="T36" s="16"/>
      <c r="U36" s="11">
        <v>6.8</v>
      </c>
      <c r="V36" s="11">
        <v>0</v>
      </c>
    </row>
    <row r="37" spans="1:22" x14ac:dyDescent="0.25">
      <c r="R37" s="1"/>
      <c r="S37" s="23">
        <v>45884</v>
      </c>
      <c r="T37" s="16"/>
      <c r="U37" s="11">
        <v>3.7</v>
      </c>
      <c r="V37" s="11">
        <v>0</v>
      </c>
    </row>
    <row r="38" spans="1:22" x14ac:dyDescent="0.25">
      <c r="S38" s="23">
        <v>45885</v>
      </c>
      <c r="T38" s="16"/>
      <c r="U38" s="11">
        <v>0</v>
      </c>
      <c r="V38" s="11">
        <v>0</v>
      </c>
    </row>
    <row r="39" spans="1:22" x14ac:dyDescent="0.25">
      <c r="S39" s="23">
        <v>45886</v>
      </c>
      <c r="T39" s="16"/>
      <c r="U39" s="11">
        <v>0</v>
      </c>
      <c r="V39" s="11">
        <v>0</v>
      </c>
    </row>
    <row r="40" spans="1:22" x14ac:dyDescent="0.25">
      <c r="S40" s="23">
        <v>45887</v>
      </c>
      <c r="T40" s="16"/>
      <c r="U40" s="11">
        <v>2.4</v>
      </c>
      <c r="V40" s="11">
        <v>0</v>
      </c>
    </row>
    <row r="41" spans="1:22" x14ac:dyDescent="0.25">
      <c r="S41" s="23">
        <v>45888</v>
      </c>
      <c r="T41" s="16"/>
      <c r="U41" s="11">
        <v>1.7</v>
      </c>
      <c r="V41" s="11">
        <v>0</v>
      </c>
    </row>
    <row r="42" spans="1:22" x14ac:dyDescent="0.25">
      <c r="S42" s="23">
        <v>45889</v>
      </c>
      <c r="T42" s="16"/>
      <c r="U42" s="11">
        <v>1.5</v>
      </c>
      <c r="V42" s="11">
        <v>0</v>
      </c>
    </row>
    <row r="43" spans="1:22" x14ac:dyDescent="0.25">
      <c r="S43" s="23">
        <v>45890</v>
      </c>
      <c r="T43" s="16"/>
      <c r="U43" s="11">
        <v>0</v>
      </c>
      <c r="V43" s="11">
        <v>0</v>
      </c>
    </row>
    <row r="44" spans="1:22" x14ac:dyDescent="0.25">
      <c r="S44" s="23">
        <v>45891</v>
      </c>
      <c r="T44" s="16"/>
      <c r="U44" s="11">
        <v>0</v>
      </c>
      <c r="V44" s="11">
        <v>0</v>
      </c>
    </row>
    <row r="45" spans="1:22" x14ac:dyDescent="0.25">
      <c r="S45" s="23">
        <v>45892</v>
      </c>
      <c r="T45" s="16"/>
      <c r="U45" s="11">
        <v>0</v>
      </c>
      <c r="V45" s="11">
        <v>0</v>
      </c>
    </row>
    <row r="46" spans="1:22" x14ac:dyDescent="0.25">
      <c r="S46" s="23">
        <v>45893</v>
      </c>
      <c r="T46" s="16"/>
      <c r="U46" s="11">
        <v>0</v>
      </c>
      <c r="V46" s="11">
        <v>0</v>
      </c>
    </row>
    <row r="47" spans="1:22" x14ac:dyDescent="0.25">
      <c r="S47" s="23">
        <v>45894</v>
      </c>
      <c r="T47" s="16"/>
      <c r="U47" s="11">
        <v>0</v>
      </c>
      <c r="V47" s="11">
        <v>0</v>
      </c>
    </row>
    <row r="48" spans="1:22" x14ac:dyDescent="0.25">
      <c r="S48" s="23">
        <v>45895</v>
      </c>
      <c r="T48" s="16"/>
      <c r="U48" s="11">
        <v>1.3</v>
      </c>
      <c r="V48" s="11">
        <v>0</v>
      </c>
    </row>
    <row r="49" spans="19:22" x14ac:dyDescent="0.25">
      <c r="S49" s="23">
        <v>45896</v>
      </c>
      <c r="T49" s="16"/>
      <c r="U49" s="11">
        <v>2.1</v>
      </c>
      <c r="V49" s="11">
        <v>0</v>
      </c>
    </row>
    <row r="50" spans="19:22" x14ac:dyDescent="0.25">
      <c r="S50" s="23">
        <v>45897</v>
      </c>
      <c r="T50" s="16"/>
      <c r="U50" s="11">
        <v>1.8</v>
      </c>
      <c r="V50" s="11">
        <v>0</v>
      </c>
    </row>
    <row r="51" spans="19:22" x14ac:dyDescent="0.25">
      <c r="S51" s="23">
        <v>45898</v>
      </c>
      <c r="T51" s="16"/>
      <c r="U51" s="11">
        <v>0.3</v>
      </c>
      <c r="V51" s="11">
        <v>0</v>
      </c>
    </row>
    <row r="52" spans="19:22" x14ac:dyDescent="0.25">
      <c r="S52" s="23">
        <v>45899</v>
      </c>
      <c r="T52" s="16"/>
      <c r="U52" s="11">
        <v>0.2</v>
      </c>
      <c r="V52" s="11">
        <v>0</v>
      </c>
    </row>
    <row r="53" spans="19:22" x14ac:dyDescent="0.25">
      <c r="S53" s="23">
        <v>45900</v>
      </c>
      <c r="T53" s="16"/>
      <c r="U53" s="11">
        <v>2.1</v>
      </c>
      <c r="V53" s="11">
        <v>0</v>
      </c>
    </row>
    <row r="54" spans="19:22" x14ac:dyDescent="0.25">
      <c r="S54" s="8" t="s">
        <v>28</v>
      </c>
      <c r="T54" s="16"/>
      <c r="U54" s="15">
        <f>SUM(U23:U53)</f>
        <v>40.399999999999991</v>
      </c>
      <c r="V54" s="15">
        <f>SUM(V23:V53)</f>
        <v>0</v>
      </c>
    </row>
  </sheetData>
  <pageMargins left="0.7" right="0.7" top="0.75" bottom="0.75" header="0.3" footer="0.3"/>
  <pageSetup paperSize="9" orientation="portrait" r:id="rId1"/>
  <ignoredErrors>
    <ignoredError sqref="U3:V6 V9 V7" formulaRange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67FBC-F99D-4292-A5B3-72ECC1C35E13}">
  <dimension ref="A2:D94"/>
  <sheetViews>
    <sheetView workbookViewId="0">
      <selection activeCell="C12" sqref="C12"/>
    </sheetView>
  </sheetViews>
  <sheetFormatPr defaultRowHeight="15" x14ac:dyDescent="0.25"/>
  <cols>
    <col min="2" max="2" width="15" customWidth="1"/>
    <col min="3" max="3" width="13.28515625" customWidth="1"/>
  </cols>
  <sheetData>
    <row r="2" spans="1:4" x14ac:dyDescent="0.25">
      <c r="A2" s="40"/>
      <c r="B2" s="42">
        <v>45809</v>
      </c>
      <c r="C2" s="44">
        <v>60.1</v>
      </c>
      <c r="D2" s="44">
        <v>77</v>
      </c>
    </row>
    <row r="3" spans="1:4" x14ac:dyDescent="0.25">
      <c r="A3" s="40"/>
      <c r="B3" s="42">
        <v>45839</v>
      </c>
      <c r="C3" s="44">
        <v>142.30000000000001</v>
      </c>
      <c r="D3" s="44">
        <v>95</v>
      </c>
    </row>
    <row r="4" spans="1:4" x14ac:dyDescent="0.25">
      <c r="A4" s="40"/>
      <c r="B4" s="42">
        <v>45870</v>
      </c>
      <c r="C4" s="44">
        <v>41.7</v>
      </c>
      <c r="D4" s="44">
        <v>95</v>
      </c>
    </row>
    <row r="5" spans="1:4" x14ac:dyDescent="0.25">
      <c r="A5" s="40"/>
      <c r="B5" s="41" t="s">
        <v>38</v>
      </c>
      <c r="C5" s="45">
        <f>SUM(C2:C4)</f>
        <v>244.10000000000002</v>
      </c>
      <c r="D5" s="45">
        <f>SUM(D2:D4)</f>
        <v>267</v>
      </c>
    </row>
    <row r="6" spans="1:4" x14ac:dyDescent="0.25">
      <c r="A6" s="40"/>
      <c r="B6" s="39"/>
    </row>
    <row r="7" spans="1:4" x14ac:dyDescent="0.25">
      <c r="A7" s="40"/>
      <c r="B7" s="39"/>
    </row>
    <row r="8" spans="1:4" x14ac:dyDescent="0.25">
      <c r="A8" s="40"/>
      <c r="B8" s="39"/>
    </row>
    <row r="9" spans="1:4" x14ac:dyDescent="0.25">
      <c r="A9" s="40"/>
      <c r="B9" s="39"/>
    </row>
    <row r="10" spans="1:4" x14ac:dyDescent="0.25">
      <c r="A10" s="40"/>
      <c r="B10" s="39"/>
    </row>
    <row r="11" spans="1:4" x14ac:dyDescent="0.25">
      <c r="A11" s="40"/>
      <c r="B11" s="39"/>
    </row>
    <row r="12" spans="1:4" x14ac:dyDescent="0.25">
      <c r="A12" s="40"/>
      <c r="B12" s="39"/>
    </row>
    <row r="13" spans="1:4" x14ac:dyDescent="0.25">
      <c r="A13" s="40"/>
      <c r="B13" s="39"/>
    </row>
    <row r="14" spans="1:4" x14ac:dyDescent="0.25">
      <c r="A14" s="40"/>
      <c r="B14" s="39"/>
    </row>
    <row r="15" spans="1:4" x14ac:dyDescent="0.25">
      <c r="A15" s="40"/>
      <c r="B15" s="39"/>
      <c r="C15" s="43"/>
    </row>
    <row r="16" spans="1:4" x14ac:dyDescent="0.25">
      <c r="A16" s="40"/>
      <c r="B16" s="39"/>
    </row>
    <row r="17" spans="1:4" x14ac:dyDescent="0.25">
      <c r="A17" s="40"/>
      <c r="B17" s="39"/>
    </row>
    <row r="18" spans="1:4" x14ac:dyDescent="0.25">
      <c r="A18" s="40"/>
      <c r="B18" s="39"/>
    </row>
    <row r="19" spans="1:4" x14ac:dyDescent="0.25">
      <c r="A19" s="40"/>
      <c r="B19" s="39"/>
    </row>
    <row r="20" spans="1:4" x14ac:dyDescent="0.25">
      <c r="A20" s="40"/>
      <c r="B20" s="42">
        <v>45809</v>
      </c>
      <c r="C20" s="44">
        <v>18</v>
      </c>
      <c r="D20" s="44">
        <v>15.7</v>
      </c>
    </row>
    <row r="21" spans="1:4" x14ac:dyDescent="0.25">
      <c r="A21" s="40"/>
      <c r="B21" s="42">
        <v>45839</v>
      </c>
      <c r="C21" s="44">
        <v>19.100000000000001</v>
      </c>
      <c r="D21" s="44">
        <v>17.8</v>
      </c>
    </row>
    <row r="22" spans="1:4" x14ac:dyDescent="0.25">
      <c r="A22" s="40"/>
      <c r="B22" s="42">
        <v>45870</v>
      </c>
      <c r="C22" s="44">
        <v>18.8</v>
      </c>
      <c r="D22" s="44">
        <v>17.7</v>
      </c>
    </row>
    <row r="23" spans="1:4" x14ac:dyDescent="0.25">
      <c r="A23" s="40"/>
      <c r="B23" s="41" t="s">
        <v>37</v>
      </c>
      <c r="C23" s="45">
        <f>AVERAGE(C20:C22)</f>
        <v>18.633333333333336</v>
      </c>
      <c r="D23" s="45">
        <f>AVERAGE(D20:D22)</f>
        <v>17.066666666666666</v>
      </c>
    </row>
    <row r="24" spans="1:4" x14ac:dyDescent="0.25">
      <c r="A24" s="40"/>
      <c r="B24" s="39"/>
    </row>
    <row r="25" spans="1:4" x14ac:dyDescent="0.25">
      <c r="A25" s="40"/>
      <c r="B25" s="39"/>
    </row>
    <row r="26" spans="1:4" x14ac:dyDescent="0.25">
      <c r="A26" s="40"/>
      <c r="B26" s="39"/>
    </row>
    <row r="27" spans="1:4" x14ac:dyDescent="0.25">
      <c r="A27" s="40"/>
      <c r="B27" s="39"/>
    </row>
    <row r="28" spans="1:4" x14ac:dyDescent="0.25">
      <c r="A28" s="40"/>
      <c r="B28" s="39"/>
    </row>
    <row r="29" spans="1:4" x14ac:dyDescent="0.25">
      <c r="A29" s="40"/>
      <c r="B29" s="39"/>
    </row>
    <row r="30" spans="1:4" x14ac:dyDescent="0.25">
      <c r="A30" s="40"/>
      <c r="B30" s="39"/>
    </row>
    <row r="31" spans="1:4" x14ac:dyDescent="0.25">
      <c r="A31" s="40"/>
      <c r="B31" s="39"/>
    </row>
    <row r="32" spans="1:4" x14ac:dyDescent="0.25">
      <c r="A32" s="40"/>
      <c r="B32" s="39"/>
    </row>
    <row r="33" spans="1:2" x14ac:dyDescent="0.25">
      <c r="A33" s="40"/>
      <c r="B33" s="39"/>
    </row>
    <row r="34" spans="1:2" x14ac:dyDescent="0.25">
      <c r="A34" s="40"/>
      <c r="B34" s="39"/>
    </row>
    <row r="35" spans="1:2" x14ac:dyDescent="0.25">
      <c r="A35" s="40"/>
      <c r="B35" s="39"/>
    </row>
    <row r="36" spans="1:2" x14ac:dyDescent="0.25">
      <c r="A36" s="40"/>
      <c r="B36" s="39"/>
    </row>
    <row r="37" spans="1:2" x14ac:dyDescent="0.25">
      <c r="A37" s="40"/>
      <c r="B37" s="39"/>
    </row>
    <row r="38" spans="1:2" x14ac:dyDescent="0.25">
      <c r="A38" s="40"/>
      <c r="B38" s="39"/>
    </row>
    <row r="39" spans="1:2" x14ac:dyDescent="0.25">
      <c r="A39" s="40"/>
      <c r="B39" s="39"/>
    </row>
    <row r="40" spans="1:2" x14ac:dyDescent="0.25">
      <c r="A40" s="40"/>
      <c r="B40" s="39"/>
    </row>
    <row r="41" spans="1:2" x14ac:dyDescent="0.25">
      <c r="A41" s="40"/>
      <c r="B41" s="39"/>
    </row>
    <row r="42" spans="1:2" x14ac:dyDescent="0.25">
      <c r="A42" s="40"/>
      <c r="B42" s="39"/>
    </row>
    <row r="43" spans="1:2" x14ac:dyDescent="0.25">
      <c r="A43" s="40"/>
      <c r="B43" s="39"/>
    </row>
    <row r="44" spans="1:2" x14ac:dyDescent="0.25">
      <c r="A44" s="40"/>
      <c r="B44" s="39"/>
    </row>
    <row r="45" spans="1:2" x14ac:dyDescent="0.25">
      <c r="A45" s="40"/>
      <c r="B45" s="39"/>
    </row>
    <row r="46" spans="1:2" x14ac:dyDescent="0.25">
      <c r="A46" s="40"/>
      <c r="B46" s="39"/>
    </row>
    <row r="47" spans="1:2" x14ac:dyDescent="0.25">
      <c r="A47" s="40"/>
      <c r="B47" s="39"/>
    </row>
    <row r="48" spans="1:2" x14ac:dyDescent="0.25">
      <c r="A48" s="40"/>
      <c r="B48" s="39"/>
    </row>
    <row r="49" spans="1:2" x14ac:dyDescent="0.25">
      <c r="A49" s="40"/>
      <c r="B49" s="39"/>
    </row>
    <row r="50" spans="1:2" x14ac:dyDescent="0.25">
      <c r="A50" s="40"/>
      <c r="B50" s="39"/>
    </row>
    <row r="51" spans="1:2" x14ac:dyDescent="0.25">
      <c r="A51" s="40"/>
      <c r="B51" s="39"/>
    </row>
    <row r="52" spans="1:2" x14ac:dyDescent="0.25">
      <c r="A52" s="40"/>
      <c r="B52" s="39"/>
    </row>
    <row r="53" spans="1:2" x14ac:dyDescent="0.25">
      <c r="A53" s="40"/>
      <c r="B53" s="39"/>
    </row>
    <row r="54" spans="1:2" x14ac:dyDescent="0.25">
      <c r="A54" s="40"/>
      <c r="B54" s="39"/>
    </row>
    <row r="55" spans="1:2" x14ac:dyDescent="0.25">
      <c r="A55" s="40"/>
      <c r="B55" s="39"/>
    </row>
    <row r="56" spans="1:2" x14ac:dyDescent="0.25">
      <c r="A56" s="40"/>
      <c r="B56" s="39"/>
    </row>
    <row r="57" spans="1:2" x14ac:dyDescent="0.25">
      <c r="A57" s="40"/>
      <c r="B57" s="39"/>
    </row>
    <row r="58" spans="1:2" x14ac:dyDescent="0.25">
      <c r="A58" s="40"/>
      <c r="B58" s="39"/>
    </row>
    <row r="59" spans="1:2" x14ac:dyDescent="0.25">
      <c r="A59" s="40"/>
      <c r="B59" s="39"/>
    </row>
    <row r="60" spans="1:2" x14ac:dyDescent="0.25">
      <c r="A60" s="40"/>
      <c r="B60" s="39"/>
    </row>
    <row r="61" spans="1:2" x14ac:dyDescent="0.25">
      <c r="A61" s="40"/>
      <c r="B61" s="39"/>
    </row>
    <row r="62" spans="1:2" x14ac:dyDescent="0.25">
      <c r="A62" s="40"/>
      <c r="B62" s="39"/>
    </row>
    <row r="63" spans="1:2" x14ac:dyDescent="0.25">
      <c r="A63" s="40"/>
      <c r="B63" s="39"/>
    </row>
    <row r="64" spans="1:2" x14ac:dyDescent="0.25">
      <c r="A64" s="40"/>
      <c r="B64" s="39"/>
    </row>
    <row r="65" spans="1:2" x14ac:dyDescent="0.25">
      <c r="A65" s="40"/>
      <c r="B65" s="39"/>
    </row>
    <row r="66" spans="1:2" x14ac:dyDescent="0.25">
      <c r="A66" s="40"/>
      <c r="B66" s="39"/>
    </row>
    <row r="67" spans="1:2" x14ac:dyDescent="0.25">
      <c r="A67" s="40"/>
      <c r="B67" s="39"/>
    </row>
    <row r="68" spans="1:2" x14ac:dyDescent="0.25">
      <c r="A68" s="40"/>
      <c r="B68" s="39"/>
    </row>
    <row r="69" spans="1:2" x14ac:dyDescent="0.25">
      <c r="A69" s="40"/>
      <c r="B69" s="39"/>
    </row>
    <row r="70" spans="1:2" x14ac:dyDescent="0.25">
      <c r="A70" s="40"/>
      <c r="B70" s="39"/>
    </row>
    <row r="71" spans="1:2" x14ac:dyDescent="0.25">
      <c r="A71" s="40"/>
      <c r="B71" s="39"/>
    </row>
    <row r="72" spans="1:2" x14ac:dyDescent="0.25">
      <c r="A72" s="40"/>
      <c r="B72" s="39"/>
    </row>
    <row r="73" spans="1:2" x14ac:dyDescent="0.25">
      <c r="A73" s="40"/>
      <c r="B73" s="39"/>
    </row>
    <row r="74" spans="1:2" x14ac:dyDescent="0.25">
      <c r="A74" s="40"/>
      <c r="B74" s="39"/>
    </row>
    <row r="75" spans="1:2" x14ac:dyDescent="0.25">
      <c r="A75" s="40"/>
      <c r="B75" s="39"/>
    </row>
    <row r="76" spans="1:2" x14ac:dyDescent="0.25">
      <c r="A76" s="40"/>
      <c r="B76" s="39"/>
    </row>
    <row r="77" spans="1:2" x14ac:dyDescent="0.25">
      <c r="A77" s="40"/>
      <c r="B77" s="39"/>
    </row>
    <row r="78" spans="1:2" x14ac:dyDescent="0.25">
      <c r="A78" s="40"/>
      <c r="B78" s="39"/>
    </row>
    <row r="79" spans="1:2" x14ac:dyDescent="0.25">
      <c r="A79" s="40"/>
      <c r="B79" s="39"/>
    </row>
    <row r="80" spans="1:2" x14ac:dyDescent="0.25">
      <c r="A80" s="40"/>
      <c r="B80" s="39"/>
    </row>
    <row r="81" spans="1:2" x14ac:dyDescent="0.25">
      <c r="A81" s="40"/>
      <c r="B81" s="39"/>
    </row>
    <row r="82" spans="1:2" x14ac:dyDescent="0.25">
      <c r="A82" s="40"/>
      <c r="B82" s="39"/>
    </row>
    <row r="83" spans="1:2" x14ac:dyDescent="0.25">
      <c r="A83" s="40"/>
      <c r="B83" s="39"/>
    </row>
    <row r="84" spans="1:2" x14ac:dyDescent="0.25">
      <c r="A84" s="40"/>
      <c r="B84" s="39"/>
    </row>
    <row r="85" spans="1:2" x14ac:dyDescent="0.25">
      <c r="A85" s="40"/>
      <c r="B85" s="39"/>
    </row>
    <row r="86" spans="1:2" x14ac:dyDescent="0.25">
      <c r="A86" s="40"/>
      <c r="B86" s="39"/>
    </row>
    <row r="87" spans="1:2" x14ac:dyDescent="0.25">
      <c r="A87" s="40"/>
      <c r="B87" s="39"/>
    </row>
    <row r="88" spans="1:2" x14ac:dyDescent="0.25">
      <c r="A88" s="40"/>
      <c r="B88" s="39"/>
    </row>
    <row r="89" spans="1:2" x14ac:dyDescent="0.25">
      <c r="A89" s="40"/>
      <c r="B89" s="39"/>
    </row>
    <row r="90" spans="1:2" x14ac:dyDescent="0.25">
      <c r="A90" s="40"/>
      <c r="B90" s="39"/>
    </row>
    <row r="91" spans="1:2" x14ac:dyDescent="0.25">
      <c r="A91" s="40"/>
      <c r="B91" s="39"/>
    </row>
    <row r="92" spans="1:2" x14ac:dyDescent="0.25">
      <c r="A92" s="40"/>
      <c r="B92" s="39"/>
    </row>
    <row r="93" spans="1:2" x14ac:dyDescent="0.25">
      <c r="A93" s="40"/>
      <c r="B93" s="39"/>
    </row>
    <row r="94" spans="1:2" x14ac:dyDescent="0.25">
      <c r="B94" s="38"/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augustus 2025</vt:lpstr>
      <vt:lpstr>zomer 2025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RDV</dc:creator>
  <cp:lastModifiedBy>R.C. de V</cp:lastModifiedBy>
  <dcterms:created xsi:type="dcterms:W3CDTF">2019-05-19T15:27:50Z</dcterms:created>
  <dcterms:modified xsi:type="dcterms:W3CDTF">2025-09-01T07:59:49Z</dcterms:modified>
</cp:coreProperties>
</file>